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O:\DAE\DDFEDER\STJEE\5 OSP\2.1 EFF ENERGETIQUE\AAP LOGTS SOCIAUX\00_Préparation AAP\Doc de travail\AAP 2024\"/>
    </mc:Choice>
  </mc:AlternateContent>
  <xr:revisionPtr revIDLastSave="0" documentId="8_{51C445DC-9CC2-4C30-89C9-F78EDF91AA97}" xr6:coauthVersionLast="47" xr6:coauthVersionMax="47" xr10:uidLastSave="{00000000-0000-0000-0000-000000000000}"/>
  <bookViews>
    <workbookView xWindow="13512" yWindow="-16668" windowWidth="23256" windowHeight="12576" activeTab="2" xr2:uid="{A47D2633-1E4B-4BE4-9739-6DE1B7FFDD94}"/>
  </bookViews>
  <sheets>
    <sheet name="NOTICE" sheetId="9" r:id="rId1"/>
    <sheet name="SYNTHESE" sheetId="5" r:id="rId2"/>
    <sheet name="DEPENSES" sheetId="1" r:id="rId3"/>
    <sheet name="RESSOURCES" sheetId="2" r:id="rId4"/>
  </sheets>
  <externalReferences>
    <externalReference r:id="rId5"/>
  </externalReferences>
  <definedNames>
    <definedName name="_xlnm.Print_Area" localSheetId="2">DEPENSES!$A$1:$D$34</definedName>
    <definedName name="_xlnm.Print_Area" localSheetId="3">RESSOURCES!$A$1:$K$36</definedName>
    <definedName name="_xlnm.Print_Area" localSheetId="1">SYNTHESE!$A$1:$E$31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5" l="1"/>
  <c r="E35" i="5" s="1"/>
  <c r="E32" i="5"/>
  <c r="E31" i="5"/>
  <c r="E30" i="5"/>
  <c r="E29" i="5"/>
  <c r="E28" i="5"/>
  <c r="E27" i="5"/>
  <c r="E19" i="5"/>
  <c r="E20" i="5"/>
  <c r="E21" i="5"/>
  <c r="E22" i="5"/>
  <c r="E23" i="5"/>
  <c r="E24" i="5"/>
  <c r="E25" i="5"/>
  <c r="E26" i="5"/>
  <c r="E18" i="5"/>
  <c r="J18" i="2"/>
  <c r="E17" i="5"/>
  <c r="D33" i="5"/>
  <c r="D32" i="5"/>
  <c r="D31" i="5"/>
  <c r="D30" i="5"/>
  <c r="D29" i="5"/>
  <c r="D28" i="5"/>
  <c r="D26" i="5"/>
  <c r="D25" i="5"/>
  <c r="D24" i="5"/>
  <c r="D23" i="5"/>
  <c r="D22" i="5"/>
  <c r="D21" i="5"/>
  <c r="D20" i="5"/>
  <c r="D19" i="5"/>
  <c r="D18" i="5"/>
  <c r="D17" i="5"/>
  <c r="B17" i="5"/>
  <c r="E32" i="1"/>
  <c r="D35" i="5" l="1"/>
  <c r="F32" i="1"/>
  <c r="H28" i="2"/>
  <c r="F33" i="1" l="1"/>
  <c r="J20" i="2"/>
  <c r="C17" i="5" l="1"/>
  <c r="H32" i="2"/>
  <c r="B6" i="2" l="1"/>
  <c r="A6" i="1"/>
  <c r="J23" i="2"/>
  <c r="B13" i="1" l="1"/>
  <c r="D12" i="2"/>
  <c r="D11" i="2"/>
  <c r="C10" i="2"/>
  <c r="C10" i="5" l="1"/>
  <c r="C9" i="5"/>
  <c r="C8" i="5"/>
  <c r="J30" i="2"/>
  <c r="J29" i="2"/>
  <c r="J21" i="2"/>
  <c r="J22" i="2"/>
  <c r="J24" i="2"/>
  <c r="J25" i="2"/>
  <c r="J26" i="2"/>
  <c r="J27" i="2"/>
  <c r="J19" i="2"/>
  <c r="H31" i="2"/>
  <c r="C9" i="2"/>
  <c r="C8" i="2"/>
  <c r="H34" i="2" l="1"/>
  <c r="I31" i="2" s="1"/>
  <c r="I23" i="2" l="1"/>
  <c r="I30" i="2"/>
  <c r="I18" i="2"/>
  <c r="I19" i="2"/>
  <c r="H33" i="2"/>
  <c r="I33" i="2" s="1"/>
  <c r="J32" i="2"/>
  <c r="I32" i="2"/>
  <c r="I22" i="2" l="1"/>
  <c r="I26" i="2"/>
  <c r="I25" i="2"/>
  <c r="I20" i="2"/>
  <c r="I27" i="2"/>
  <c r="I21" i="2"/>
  <c r="I29" i="2"/>
  <c r="I24" i="2"/>
  <c r="I28" i="2"/>
  <c r="I34" i="2" s="1"/>
  <c r="C28" i="5"/>
  <c r="J3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6" authorId="0" shapeId="0" xr:uid="{78021B8D-B86B-483F-BE4B-F0FDB468E1C5}">
      <text>
        <r>
          <rPr>
            <b/>
            <sz val="9"/>
            <color indexed="81"/>
            <rFont val="Tahoma"/>
            <family val="2"/>
          </rPr>
          <t>Ici se retrouvent les catégories de dépenses inscrites dans e-Synergie</t>
        </r>
      </text>
    </comment>
    <comment ref="C16" authorId="0" shapeId="0" xr:uid="{8CE76F9B-CE7D-4201-8C98-1305D8861AB9}">
      <text>
        <r>
          <rPr>
            <b/>
            <sz val="9"/>
            <color indexed="81"/>
            <rFont val="Tahoma"/>
            <family val="2"/>
          </rPr>
          <t xml:space="preserve">Report automatique de l'onglet 'Dépenses' </t>
        </r>
      </text>
    </comment>
    <comment ref="E16"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<sst xmlns="http://schemas.openxmlformats.org/spreadsheetml/2006/main" count="126" uniqueCount="90">
  <si>
    <t xml:space="preserve">ANNEXE 1 - PLAN DE FINANCEMENT " NOTICE " </t>
  </si>
  <si>
    <t xml:space="preserve">Il vous est demandé de compléter cette annexe, et de la joindre impérativement à votre demande d'aide. </t>
  </si>
  <si>
    <t>Onglet "Synthèse"</t>
  </si>
  <si>
    <t>Il est automatiquement rempli à partir des saisies effectuées dans les onglets "Dépenses" et "Ressources"</t>
  </si>
  <si>
    <t>Onglet "Dépenses"</t>
  </si>
  <si>
    <t xml:space="preserve">Les catégories de dépenses sont, elles, prédéfinies en fonction des critères de l'appel à projet et ne doivent pas être modifiées. </t>
  </si>
  <si>
    <t xml:space="preserve">Onglet "Ressources" </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</si>
  <si>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</si>
  <si>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</si>
  <si>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</si>
  <si>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</si>
  <si>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</si>
  <si>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t xml:space="preserve">ANNEXE 1 - PLAN DE FINANCEMENT " SYNTHESE " </t>
  </si>
  <si>
    <t>PROGRAMME SUD PROVENCE ALPES COTE D'AZUR  ET MASSIF ALPIN FEDER FSE FTJ 2021 - 2027</t>
  </si>
  <si>
    <t>Osp 2.1. « Soutien aux travaux de rénovation énergétique performante des ensembles de logements sociaux »</t>
  </si>
  <si>
    <t>Version 1 - 30/04/2022</t>
  </si>
  <si>
    <t>Intitulé du projet :</t>
  </si>
  <si>
    <t>Nom ou Raison Sociale</t>
  </si>
  <si>
    <t>Cette annexe ne convient pas pour les projets partenariaux</t>
  </si>
  <si>
    <t xml:space="preserve">  Seuls les montants prévisonnels de dépenses (par catégorie) et de ressources (par financeur) sont à saisir dans la demande d'aide d'e-Synergie</t>
  </si>
  <si>
    <t>DEPENSES</t>
  </si>
  <si>
    <t xml:space="preserve">MONTANT PREVISIONNEL TOTAL </t>
  </si>
  <si>
    <t xml:space="preserve">RESSOURCES </t>
  </si>
  <si>
    <t>UNION EUROPEENNE</t>
  </si>
  <si>
    <t>REGION SUD PROVENCE ALPES COTE D'AZUR</t>
  </si>
  <si>
    <t>TOTAL FINANCEMENTS PUBLICS</t>
  </si>
  <si>
    <r>
      <t xml:space="preserve">FINANCEMENT PRIVE </t>
    </r>
    <r>
      <rPr>
        <sz val="9"/>
        <color theme="1"/>
        <rFont val="Calibri"/>
        <family val="2"/>
        <scheme val="minor"/>
      </rPr>
      <t>(à préciser)</t>
    </r>
  </si>
  <si>
    <t>TOTAL FINANCEMENTS PRIVES</t>
  </si>
  <si>
    <t>AUTOFINANCEMENT</t>
  </si>
  <si>
    <t>TOTAL AUTOFINANCEMENT</t>
  </si>
  <si>
    <t>TOTAL DES DEPENSES</t>
  </si>
  <si>
    <t>TOTAL DES RESSOURCES</t>
  </si>
  <si>
    <t xml:space="preserve">ANNEXE 1 - PLAN DE FINANCEMENT "DEPENSES" </t>
  </si>
  <si>
    <t>PROGRAMME PROVENCE ALPES COTE D'AZUR ET MASSIF DES ALPES FEDER FSE+ FTJ 2021 - 2027</t>
  </si>
  <si>
    <t>à compléter</t>
  </si>
  <si>
    <t>Nom ou Raison Sociale (pas de sigle)</t>
  </si>
  <si>
    <t xml:space="preserve">Inscrire ici les dates prévisionnelles de votre projet </t>
  </si>
  <si>
    <t xml:space="preserve">Début </t>
  </si>
  <si>
    <t>Fin</t>
  </si>
  <si>
    <t xml:space="preserve">soit une durée de </t>
  </si>
  <si>
    <t>mois</t>
  </si>
  <si>
    <t>TYPE D'OPTION DE COÛTS SIMPLIFIES, PREVUE DANS L'APPEL A PROJETS : 
Barème Standard de Coût Unitaire par logement rénové atteignant le niveau BBC rénovation
Couvre l'intégralité des dépenses liées à l'opération c'est-à-dire les dépenses liées aux travaux de rénovation énergétique et les travaux induits</t>
  </si>
  <si>
    <t>Nombre de logements bénéficiant d'un soutien pour l'amélioration de la performance énergétique</t>
  </si>
  <si>
    <t>valeur indiquée en cellule E15 de l'onglet "Synthèse indicateurs" de l'Annexe 4 INDICATEUR</t>
  </si>
  <si>
    <t>Cep initial retenu pour le calcul du coût total éligible</t>
  </si>
  <si>
    <t>valeur indiquée en cellule D19 de l'onglet "Synthèse indicateurs" de l'Annexe 4 INDICATEUR</t>
  </si>
  <si>
    <t xml:space="preserve">Rappel du Barème Standard de Coût Unitaire: </t>
  </si>
  <si>
    <t>Cep initial retenu pour le calcul de l'OCS</t>
  </si>
  <si>
    <t>100 logements ou moins</t>
  </si>
  <si>
    <t>Plus de 100 logements</t>
  </si>
  <si>
    <t>22 773 €/logement</t>
  </si>
  <si>
    <t>18 687 €/logement</t>
  </si>
  <si>
    <t>29 337 €/logement</t>
  </si>
  <si>
    <t>22 283 €/logement</t>
  </si>
  <si>
    <t>CATEGORIE DE DEPENSES</t>
  </si>
  <si>
    <t>LIBELLE DU POSTE DE DEPENSES</t>
  </si>
  <si>
    <t>NATURE</t>
  </si>
  <si>
    <t xml:space="preserve">Travaux de rénovation énergétique des logements sociaux permettant d’atteindre le niveau BBC rénovation </t>
  </si>
  <si>
    <t>Coûts unitaires</t>
  </si>
  <si>
    <t xml:space="preserve">ANNEXE 1 - PLAN DE FINANCEMENT "RESSOURCES" </t>
  </si>
  <si>
    <t xml:space="preserve">Dates prévisionnelles de votre projet </t>
  </si>
  <si>
    <t>Cette annexe ne convient pas pour les opérations collaboratives</t>
  </si>
  <si>
    <t>FINANCEURS</t>
  </si>
  <si>
    <t xml:space="preserve"> DEMANDE DE COFINANCEMENT
 (date et référence d'obtention de l'aide,...)</t>
  </si>
  <si>
    <t>COUT TOTAL RETENU (par le cofinanceur)</t>
  </si>
  <si>
    <t>MONTANT ACCORDE
(par le cofinanceur)</t>
  </si>
  <si>
    <t>DUREE PREVISIONNELLE DU PROJET 
(dans les demandes déposées chez les cofinanceurs)</t>
  </si>
  <si>
    <t>METHODE DE PRORATISATION 
(le cas échéant)</t>
  </si>
  <si>
    <t>MONTANT VALORISE DANS LA DEMANDE D'AIDE</t>
  </si>
  <si>
    <t>%</t>
  </si>
  <si>
    <t>ALERTES AUTOMATISEES</t>
  </si>
  <si>
    <t>Ne rien saisir</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</si>
  <si>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</si>
  <si>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</si>
  <si>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</si>
  <si>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FINANCEUR </t>
    </r>
    <r>
      <rPr>
        <sz val="10"/>
        <color theme="1"/>
        <rFont val="Calibri"/>
        <family val="2"/>
        <scheme val="minor"/>
      </rPr>
      <t>(à préciser)</t>
    </r>
  </si>
  <si>
    <t>Choisir ici</t>
  </si>
  <si>
    <t>Nombre de logements</t>
  </si>
  <si>
    <t>020-Dépenses d'Investissement matériel et immatériel sous forme de coût unitaire</t>
  </si>
  <si>
    <t>à compléter par le Service Instructeur</t>
  </si>
  <si>
    <t>Numéro de dossier SYNERGIE</t>
  </si>
  <si>
    <t>Numéro de dossier SYNERGIE :</t>
  </si>
  <si>
    <t>Ne pas changer le format ".xlsx" lors de l'enregistrement</t>
  </si>
  <si>
    <t>Les informations relatives à votre structure, nom et durée prévisionnelle du projet, le ombre de logements bénéficiant d'un soutien pour l'amélioration de la performance énergétique, la Cep initial retenu pour le calcul du coût total éligible et le coût unitaire sont à renseigner.</t>
  </si>
  <si>
    <t>Certaines des informations saisies dans l'onglet "Dépenses" vont se reporter automatiquement dans les autres onglets. Vous n'aurez ainsi pas à renseigner plusieurs fois les mêmes informations.</t>
  </si>
  <si>
    <t>Coût unitaire par logement</t>
  </si>
  <si>
    <r>
      <rPr>
        <b/>
        <i/>
        <sz val="9"/>
        <color theme="1"/>
        <rFont val="Calibri"/>
        <family val="2"/>
        <scheme val="minor"/>
      </rPr>
      <t xml:space="preserve">Par exemple : </t>
    </r>
    <r>
      <rPr>
        <i/>
        <sz val="9"/>
        <color theme="1"/>
        <rFont val="Calibri"/>
        <family val="2"/>
        <scheme val="minor"/>
      </rPr>
      <t xml:space="preserve">
Vous procédez à la rénovation d'une résidence de logements sociaux comportant 120 logements dont la consommation en énergie primaire initiale est de 183 kWh/m².an. 
Le BSCU (rappelé dans l'onglet "DEPENSES") indique alors pour cet exemple un coût unitaire par logement de 22 283 €. 
Il suffit de renseigner le nombre de logements en cellule B21 et de choisir la valeur du coût unitaire en cellule D32 tel que défini par le BSCU (en fonction du nombre de logements et également de la Cep initial renseignée en cellule B22 ). Le montant des dépenses se calcule automatiquement en cellule F32 : 22 283 x 120 = 2 673 960 € et est repoté en cellule F33.</t>
    </r>
  </si>
  <si>
    <r>
      <rPr>
        <b/>
        <i/>
        <sz val="10"/>
        <color theme="1"/>
        <rFont val="Calibri"/>
        <family val="2"/>
        <scheme val="minor"/>
      </rPr>
      <t xml:space="preserve">3 exemples de cofinancement:
1) Dans le cas où les périmètres d'intervention du FEDER et d'un autre cofinanceur seraient totalement décroisés : 
</t>
    </r>
    <r>
      <rPr>
        <i/>
        <sz val="10"/>
        <color theme="1"/>
        <rFont val="Calibri"/>
        <family val="2"/>
        <scheme val="minor"/>
      </rPr>
      <t xml:space="preserve">
</t>
    </r>
    <r>
      <rPr>
        <i/>
        <u/>
        <sz val="10"/>
        <color theme="1"/>
        <rFont val="Calibri"/>
        <family val="2"/>
        <scheme val="minor"/>
      </rPr>
      <t xml:space="preserve">Le montant de la subvention de l'autre cofinanceur ne sera alors pas intégré au plan de financement FEDER.
</t>
    </r>
    <r>
      <rPr>
        <i/>
        <sz val="10"/>
        <color theme="1"/>
        <rFont val="Calibri"/>
        <family val="2"/>
        <scheme val="minor"/>
      </rPr>
      <t xml:space="preserve">
Par exemple, sur une même opération qui fait l'objet de travaux de réhabilitation comprenant des travaux de désamiantage, d'accessibilité et des travaux énergétique, l'Etat finance les travaux de désamiantage et d'accessibilité. Le périmètre d'intervention de l'Etat étant totalement décroisé de celui du FEDER (travaux de rénovation énergétique), la subvention de l'Etat ne sera pas intégrée au plan de financement.</t>
    </r>
    <r>
      <rPr>
        <b/>
        <i/>
        <sz val="10"/>
        <color theme="1"/>
        <rFont val="Calibri"/>
        <family val="2"/>
        <scheme val="minor"/>
      </rPr>
      <t xml:space="preserve">
2) Dans le cas où le Coût Total Eligible* (CTE) FEDER &gt; assiette éligible autre cofinanceur : 
</t>
    </r>
    <r>
      <rPr>
        <i/>
        <sz val="10"/>
        <color theme="1"/>
        <rFont val="Calibri"/>
        <family val="2"/>
        <scheme val="minor"/>
      </rPr>
      <t xml:space="preserve">
</t>
    </r>
    <r>
      <rPr>
        <i/>
        <u/>
        <sz val="10"/>
        <color theme="1"/>
        <rFont val="Calibri"/>
        <family val="2"/>
        <scheme val="minor"/>
      </rPr>
      <t xml:space="preserve">Le montant de la subvention de l'autre cofinanceur sera alors à valoriser entièrement dans le plan de financement.
</t>
    </r>
    <r>
      <rPr>
        <i/>
        <sz val="10"/>
        <color theme="1"/>
        <rFont val="Calibri"/>
        <family val="2"/>
        <scheme val="minor"/>
      </rPr>
      <t xml:space="preserve">
Par exemple, l'Etat finance votre projet de rénovation énergétique d'un ensemble de logements sociaux. Ce projet est estimé à 1 100 000€ HT. L'Etat retient comme assiette éligible un montant de 700 000 € HT et le montant de la subvention accordée par l'Etat est de 300 000 €.
L'assiette éligible FEDER calculée sur la base du barème standard de coût unitaire est de 819 828 €.
Le montant du cofinancement Etat a renseigner en cellule H19 de l'onglet RESSOURCES est donc de 300 000€.
</t>
    </r>
    <r>
      <rPr>
        <b/>
        <i/>
        <sz val="10"/>
        <color theme="1"/>
        <rFont val="Calibri"/>
        <family val="2"/>
        <scheme val="minor"/>
      </rPr>
      <t xml:space="preserve">3) Dans le cas où le CTE FEDER &lt; assiette éligible autre cofinanceur : 
</t>
    </r>
    <r>
      <rPr>
        <i/>
        <u/>
        <sz val="10"/>
        <color theme="1"/>
        <rFont val="Calibri"/>
        <family val="2"/>
        <scheme val="minor"/>
      </rPr>
      <t>Le montant de la subvention de l'autre cofinanceur valorisée dans le plan de financement sera calculé en proratisant le montant total de la subvention de l'autre cofinanceur sur l'assiette éligible FEDER.</t>
    </r>
    <r>
      <rPr>
        <i/>
        <sz val="10"/>
        <color theme="1"/>
        <rFont val="Calibri"/>
        <family val="2"/>
        <scheme val="minor"/>
      </rPr>
      <t xml:space="preserve">
Par exemple, l'Etat finance votre projet de rénovation énergétique d'un ensemble de logements sociaux. Ce projet est estimé à 1 100 000 € HT. L'Etat retient comme assiette éligible un montant de 900 000 € HT et le montant de la subvention accordée par l'Etat est de 300 000 €.
L'assiette éligible FEDER calculée sur la base du barème standard de coût unitaire est de 819 828 €.
Le montant du cofinancement Etat sur l'assiette FEDER a renseigner en cellule H19 de l'onglet RESSOURCES sera proratisé comme suit: (300 000 / 900 000) * 819 828 = 273 276 €.
* Coût Total Eligible = assiette éligible</t>
    </r>
  </si>
  <si>
    <t>Ce sont ces informations qui seront à saisir dans e-Synergie y compris les catégories de dépenses.</t>
  </si>
  <si>
    <t>Il est à compléter pour tous les financements sollicités afin de réaliser votre projet. 
La méthodologie de calcul de la part de cofinancement à valoriser dans le plan de financement FEDER peut varier selon les cas de figure. Merci de vous référez aux exemples décrits ci-après pour la déterminer pour chaque cofinanceur.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</si>
</sst>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40C]_-;\-* #,##0.00\ [$€-40C]_-;_-* &quot;-&quot;??\ [$€-40C]_-;_-@_-"/>
    <numFmt numFmtId="165" formatCode="_-* #,##0.00\ _€_-;\-* #,##0.00\ _€_-;_-* &quot;-&quot;??\ _€_-;_-@_-"/>
    <numFmt numFmtId="166" formatCode="0.0%"/>
    <numFmt numFmtId="167" formatCode="#,##0.00\ &quot;€&quot;"/>
    <numFmt numFmtId="168" formatCode="#,##0\ &quot;€&quot;"/>
  </numFmts>
  <fonts count="3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sz val="11"/>
      <color rgb="FF000000"/>
      <name val="Calibri"/>
      <family val="2"/>
      <scheme val="minor"/>
    </font>
    <font>
      <b/>
      <sz val="11"/>
      <color rgb="FF000000"/>
      <name val="Calibri"/>
      <family val="2"/>
      <scheme val="minor"/>
    </font>
    <font>
      <b/>
      <sz val="9"/>
      <color theme="1"/>
      <name val="Calibri"/>
      <family val="2"/>
      <scheme val="minor"/>
    </font>
    <font>
      <u/>
      <sz val="11"/>
      <name val="Calibri"/>
      <family val="2"/>
      <scheme val="minor"/>
    </font>
    <font>
      <b/>
      <i/>
      <sz val="10"/>
      <name val="Calibri"/>
      <family val="2"/>
      <scheme val="minor"/>
    </font>
    <font>
      <b/>
      <i/>
      <sz val="10"/>
      <color theme="1"/>
      <name val="Calibri"/>
      <family val="2"/>
      <scheme val="minor"/>
    </font>
    <font>
      <i/>
      <u/>
      <sz val="10"/>
      <color theme="1"/>
      <name val="Calibri"/>
      <family val="2"/>
      <scheme val="minor"/>
    </font>
    <font>
      <sz val="12"/>
      <color rgb="FF00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4.9989318521683403E-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165" fontId="1" fillId="0" borderId="0" applyFont="0" applyFill="0" applyBorder="0" applyAlignment="0" applyProtection="0"/>
  </cellStyleXfs>
  <cellXfs count="178">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0" fillId="2" borderId="0" xfId="0" applyFill="1" applyAlignment="1">
      <alignment horizontal="left" vertical="center" wrapText="1"/>
    </xf>
    <xf numFmtId="0" fontId="9" fillId="6" borderId="1" xfId="0" applyFont="1" applyFill="1" applyBorder="1" applyAlignment="1">
      <alignment vertical="center" wrapText="1"/>
    </xf>
    <xf numFmtId="0" fontId="0" fillId="0" borderId="0" xfId="0" applyAlignment="1">
      <alignment vertical="center" wrapText="1"/>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3" fillId="0" borderId="0" xfId="0" applyFont="1"/>
    <xf numFmtId="0" fontId="10" fillId="2" borderId="0" xfId="0" applyFont="1" applyFill="1" applyAlignment="1">
      <alignment horizontal="center" vertical="center"/>
    </xf>
    <xf numFmtId="0" fontId="10"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9" fontId="4" fillId="5" borderId="1" xfId="1" applyFont="1" applyFill="1" applyBorder="1" applyAlignment="1">
      <alignment vertical="center"/>
    </xf>
    <xf numFmtId="166" fontId="0" fillId="6" borderId="1" xfId="1" applyNumberFormat="1" applyFont="1" applyFill="1" applyBorder="1" applyAlignment="1">
      <alignment vertical="center"/>
    </xf>
    <xf numFmtId="0" fontId="3" fillId="2" borderId="0" xfId="0" applyFont="1" applyFill="1" applyAlignment="1">
      <alignment horizontal="left" vertical="center"/>
    </xf>
    <xf numFmtId="44" fontId="0" fillId="6" borderId="10" xfId="0" applyNumberFormat="1" applyFill="1" applyBorder="1" applyAlignment="1">
      <alignment vertical="center"/>
    </xf>
    <xf numFmtId="0" fontId="2" fillId="5" borderId="11" xfId="0" applyFont="1" applyFill="1" applyBorder="1" applyAlignment="1">
      <alignment horizontal="left" vertical="center"/>
    </xf>
    <xf numFmtId="44" fontId="0" fillId="6" borderId="12" xfId="0" applyNumberFormat="1" applyFill="1" applyBorder="1" applyAlignment="1">
      <alignment vertical="center"/>
    </xf>
    <xf numFmtId="0" fontId="7" fillId="6" borderId="1" xfId="0" applyFont="1" applyFill="1" applyBorder="1" applyAlignment="1">
      <alignment horizontal="center" vertical="center"/>
    </xf>
    <xf numFmtId="0" fontId="0" fillId="6" borderId="10" xfId="0" applyFill="1" applyBorder="1" applyAlignment="1">
      <alignment horizontal="center" vertical="center" wrapText="1"/>
    </xf>
    <xf numFmtId="0" fontId="16" fillId="0" borderId="0" xfId="0" applyFont="1"/>
    <xf numFmtId="0" fontId="17" fillId="2" borderId="0" xfId="0" applyFont="1" applyFill="1" applyAlignment="1">
      <alignment horizontal="right" vertical="center"/>
    </xf>
    <xf numFmtId="0" fontId="18" fillId="5" borderId="11"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8" fillId="5" borderId="14" xfId="0" applyFont="1" applyFill="1" applyBorder="1" applyAlignment="1">
      <alignment horizontal="center" vertical="center" wrapText="1"/>
    </xf>
    <xf numFmtId="0" fontId="18" fillId="5" borderId="13" xfId="0" applyFont="1" applyFill="1" applyBorder="1" applyAlignment="1">
      <alignment horizontal="center" vertical="center" wrapText="1"/>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8"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6" borderId="1" xfId="0" applyFont="1" applyFill="1" applyBorder="1" applyAlignment="1">
      <alignment vertical="center" wrapText="1"/>
    </xf>
    <xf numFmtId="0" fontId="8" fillId="0" borderId="0" xfId="0" applyFont="1"/>
    <xf numFmtId="0" fontId="12" fillId="2" borderId="0" xfId="0" applyFont="1" applyFill="1"/>
    <xf numFmtId="14" fontId="19"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19" fillId="2" borderId="0" xfId="0" applyNumberFormat="1" applyFont="1" applyFill="1"/>
    <xf numFmtId="14" fontId="19" fillId="6" borderId="0" xfId="0" applyNumberFormat="1" applyFont="1" applyFill="1"/>
    <xf numFmtId="0" fontId="6" fillId="6" borderId="0" xfId="0" applyFont="1" applyFill="1" applyAlignment="1">
      <alignment horizontal="right" wrapText="1"/>
    </xf>
    <xf numFmtId="0" fontId="6" fillId="6" borderId="0" xfId="0" applyFont="1" applyFill="1"/>
    <xf numFmtId="0" fontId="11" fillId="6" borderId="1" xfId="0" applyFont="1" applyFill="1" applyBorder="1" applyAlignment="1">
      <alignment vertical="center" wrapText="1"/>
    </xf>
    <xf numFmtId="44" fontId="12" fillId="6" borderId="1" xfId="0" applyNumberFormat="1"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0" borderId="5" xfId="0" applyBorder="1"/>
    <xf numFmtId="0" fontId="0" fillId="0" borderId="6" xfId="0" applyBorder="1"/>
    <xf numFmtId="0" fontId="0" fillId="0" borderId="7" xfId="0" applyBorder="1"/>
    <xf numFmtId="0" fontId="14" fillId="0" borderId="8" xfId="0" applyFont="1" applyBorder="1"/>
    <xf numFmtId="0" fontId="14" fillId="3" borderId="0" xfId="0" applyFont="1" applyFill="1"/>
    <xf numFmtId="0" fontId="14" fillId="0" borderId="0" xfId="0" applyFont="1"/>
    <xf numFmtId="0" fontId="14" fillId="0" borderId="9" xfId="0" applyFont="1" applyBorder="1"/>
    <xf numFmtId="0" fontId="14" fillId="6" borderId="0" xfId="0" applyFont="1" applyFill="1"/>
    <xf numFmtId="0" fontId="14" fillId="7" borderId="0" xfId="0" applyFont="1" applyFill="1"/>
    <xf numFmtId="0" fontId="8" fillId="0" borderId="0" xfId="0" applyFont="1" applyAlignment="1">
      <alignment vertical="center" wrapText="1"/>
    </xf>
    <xf numFmtId="0" fontId="19" fillId="0" borderId="0" xfId="0" applyFont="1" applyAlignment="1">
      <alignment vertical="center" wrapText="1"/>
    </xf>
    <xf numFmtId="0" fontId="20" fillId="3" borderId="0" xfId="0" applyFont="1" applyFill="1" applyAlignment="1">
      <alignment vertical="center" wrapText="1"/>
    </xf>
    <xf numFmtId="0" fontId="24" fillId="0" borderId="24" xfId="0" applyFont="1" applyBorder="1" applyAlignment="1">
      <alignment horizontal="justify" vertical="center" wrapText="1"/>
    </xf>
    <xf numFmtId="0" fontId="25" fillId="0" borderId="15" xfId="0" applyFont="1" applyBorder="1" applyAlignment="1">
      <alignment horizontal="center" vertical="center" wrapText="1"/>
    </xf>
    <xf numFmtId="9" fontId="3" fillId="6" borderId="10" xfId="0" applyNumberFormat="1" applyFont="1" applyFill="1" applyBorder="1" applyAlignment="1">
      <alignment vertical="center" wrapText="1"/>
    </xf>
    <xf numFmtId="9" fontId="0" fillId="6" borderId="1" xfId="0" applyNumberFormat="1" applyFill="1" applyBorder="1" applyAlignment="1">
      <alignment horizontal="center" vertical="center" wrapText="1"/>
    </xf>
    <xf numFmtId="0" fontId="6" fillId="0" borderId="0" xfId="0" applyFont="1" applyAlignment="1">
      <alignment vertical="center"/>
    </xf>
    <xf numFmtId="0" fontId="24" fillId="0" borderId="7" xfId="0" applyFont="1" applyBorder="1" applyAlignment="1">
      <alignment horizontal="center" vertical="center" wrapText="1"/>
    </xf>
    <xf numFmtId="0" fontId="15" fillId="2" borderId="0" xfId="0" applyFont="1" applyFill="1" applyAlignment="1">
      <alignment vertical="center"/>
    </xf>
    <xf numFmtId="14" fontId="19" fillId="0" borderId="0" xfId="0" applyNumberFormat="1" applyFont="1"/>
    <xf numFmtId="0" fontId="20" fillId="0" borderId="0" xfId="0" applyFont="1" applyAlignment="1">
      <alignment vertical="center" wrapText="1"/>
    </xf>
    <xf numFmtId="0" fontId="27" fillId="0" borderId="0" xfId="0" applyFont="1" applyAlignment="1">
      <alignment horizontal="left" vertical="center"/>
    </xf>
    <xf numFmtId="0" fontId="25" fillId="0" borderId="0" xfId="0" applyFont="1" applyAlignment="1">
      <alignment vertical="center" wrapText="1"/>
    </xf>
    <xf numFmtId="0" fontId="24" fillId="0" borderId="0" xfId="0" applyFont="1" applyAlignment="1">
      <alignment horizontal="center" vertical="center" wrapText="1"/>
    </xf>
    <xf numFmtId="0" fontId="22" fillId="0" borderId="0" xfId="0" applyFont="1" applyBorder="1" applyAlignment="1">
      <alignment vertical="center" wrapText="1"/>
    </xf>
    <xf numFmtId="0" fontId="0" fillId="8" borderId="0" xfId="0" applyFill="1" applyAlignment="1">
      <alignment horizontal="left" vertical="center"/>
    </xf>
    <xf numFmtId="168" fontId="0" fillId="3" borderId="10" xfId="0" applyNumberFormat="1" applyFill="1" applyBorder="1" applyAlignment="1">
      <alignment horizontal="center" vertical="center" wrapText="1"/>
    </xf>
    <xf numFmtId="0" fontId="22" fillId="0" borderId="0" xfId="0" applyFont="1" applyBorder="1" applyAlignment="1">
      <alignment horizontal="left" vertical="center" wrapText="1"/>
    </xf>
    <xf numFmtId="0" fontId="3" fillId="2" borderId="0" xfId="0" applyFont="1" applyFill="1" applyAlignment="1">
      <alignment horizontal="left" vertical="center"/>
    </xf>
    <xf numFmtId="0" fontId="14" fillId="6" borderId="25" xfId="0" applyFont="1" applyFill="1" applyBorder="1" applyAlignment="1">
      <alignment horizontal="center" vertical="center" wrapText="1"/>
    </xf>
    <xf numFmtId="167" fontId="14" fillId="6" borderId="25" xfId="0" applyNumberFormat="1" applyFont="1" applyFill="1" applyBorder="1" applyAlignment="1">
      <alignment vertical="center"/>
    </xf>
    <xf numFmtId="0" fontId="5" fillId="0" borderId="0" xfId="0" applyFont="1" applyAlignment="1">
      <alignment vertical="center" wrapText="1"/>
    </xf>
    <xf numFmtId="0" fontId="3" fillId="0" borderId="0" xfId="0" applyFont="1" applyAlignment="1">
      <alignment vertical="top"/>
    </xf>
    <xf numFmtId="0" fontId="3" fillId="0" borderId="0" xfId="0" applyFont="1" applyAlignment="1">
      <alignment vertical="center"/>
    </xf>
    <xf numFmtId="0" fontId="5" fillId="0" borderId="0" xfId="0" applyFont="1" applyAlignment="1">
      <alignment horizontal="left" vertical="top"/>
    </xf>
    <xf numFmtId="4" fontId="8" fillId="0" borderId="0" xfId="0" applyNumberFormat="1" applyFont="1" applyAlignment="1">
      <alignment vertical="center" wrapText="1"/>
    </xf>
    <xf numFmtId="0" fontId="28" fillId="0" borderId="8" xfId="0" applyFont="1" applyBorder="1"/>
    <xf numFmtId="0" fontId="3" fillId="6" borderId="26" xfId="0" applyFont="1" applyFill="1" applyBorder="1" applyAlignment="1">
      <alignment horizontal="left" vertical="center" wrapText="1"/>
    </xf>
    <xf numFmtId="44" fontId="0" fillId="6" borderId="27" xfId="0" applyNumberFormat="1" applyFill="1" applyBorder="1" applyAlignment="1">
      <alignment vertical="center"/>
    </xf>
    <xf numFmtId="0" fontId="2" fillId="5" borderId="28" xfId="0" applyFont="1" applyFill="1" applyBorder="1" applyAlignment="1">
      <alignment horizontal="left" vertical="center"/>
    </xf>
    <xf numFmtId="44" fontId="4" fillId="5" borderId="29" xfId="0" applyNumberFormat="1" applyFont="1" applyFill="1" applyBorder="1" applyAlignment="1">
      <alignment vertical="center"/>
    </xf>
    <xf numFmtId="0" fontId="3" fillId="6" borderId="28" xfId="0" applyFont="1" applyFill="1" applyBorder="1" applyAlignment="1">
      <alignment horizontal="left" vertical="center"/>
    </xf>
    <xf numFmtId="44" fontId="0" fillId="6" borderId="29" xfId="0" applyNumberFormat="1" applyFill="1" applyBorder="1" applyAlignment="1">
      <alignment vertical="center"/>
    </xf>
    <xf numFmtId="0" fontId="2" fillId="5" borderId="30" xfId="0" applyFont="1" applyFill="1" applyBorder="1" applyAlignment="1">
      <alignment horizontal="left" vertical="center"/>
    </xf>
    <xf numFmtId="44" fontId="4" fillId="5" borderId="13" xfId="0" applyNumberFormat="1" applyFont="1" applyFill="1" applyBorder="1" applyAlignment="1">
      <alignment vertical="center"/>
    </xf>
    <xf numFmtId="44" fontId="17" fillId="0" borderId="0" xfId="0" applyNumberFormat="1" applyFont="1" applyAlignment="1">
      <alignment vertical="center"/>
    </xf>
    <xf numFmtId="0" fontId="31" fillId="0" borderId="24" xfId="0" applyFont="1" applyBorder="1" applyAlignment="1">
      <alignment vertical="center" wrapText="1"/>
    </xf>
    <xf numFmtId="0" fontId="0" fillId="0" borderId="24" xfId="0" applyBorder="1"/>
    <xf numFmtId="0" fontId="14" fillId="0" borderId="0" xfId="0" applyFont="1" applyAlignment="1">
      <alignment horizontal="left" vertical="center" wrapText="1"/>
    </xf>
    <xf numFmtId="0" fontId="22" fillId="0" borderId="17" xfId="0" applyFont="1" applyBorder="1" applyAlignment="1">
      <alignment horizontal="left" vertical="center" wrapText="1"/>
    </xf>
    <xf numFmtId="0" fontId="22" fillId="0" borderId="18" xfId="0" applyFont="1" applyBorder="1" applyAlignment="1">
      <alignment horizontal="left" vertical="center" wrapTex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0" xfId="0" applyFont="1" applyBorder="1" applyAlignment="1">
      <alignment horizontal="left" vertical="center" wrapText="1"/>
    </xf>
    <xf numFmtId="0" fontId="22" fillId="0" borderId="16" xfId="0" applyFont="1" applyBorder="1" applyAlignment="1">
      <alignment horizontal="left" vertical="center" wrapText="1"/>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1" fillId="0" borderId="8" xfId="0" applyFont="1" applyBorder="1" applyAlignment="1">
      <alignment horizontal="center" vertical="center"/>
    </xf>
    <xf numFmtId="0" fontId="21" fillId="0" borderId="0" xfId="0" applyFont="1" applyAlignment="1">
      <alignment horizontal="center" vertical="center"/>
    </xf>
    <xf numFmtId="0" fontId="21" fillId="0" borderId="9" xfId="0" applyFont="1" applyBorder="1" applyAlignment="1">
      <alignment horizontal="center" vertical="center"/>
    </xf>
    <xf numFmtId="0" fontId="3"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vertical="top"/>
    </xf>
    <xf numFmtId="0" fontId="20" fillId="0" borderId="17" xfId="0" applyFont="1" applyBorder="1" applyAlignment="1">
      <alignment horizontal="left" vertical="center" wrapText="1"/>
    </xf>
    <xf numFmtId="0" fontId="20" fillId="0" borderId="18" xfId="0" applyFont="1" applyBorder="1" applyAlignment="1">
      <alignment horizontal="left" vertical="center" wrapText="1"/>
    </xf>
    <xf numFmtId="0" fontId="20" fillId="0" borderId="19" xfId="0" applyFont="1" applyBorder="1" applyAlignment="1">
      <alignment horizontal="left" vertical="center" wrapText="1"/>
    </xf>
    <xf numFmtId="0" fontId="20" fillId="0" borderId="20" xfId="0" applyFont="1" applyBorder="1" applyAlignment="1">
      <alignment horizontal="left" vertical="center" wrapText="1"/>
    </xf>
    <xf numFmtId="0" fontId="20" fillId="0" borderId="0" xfId="0" applyFont="1" applyBorder="1" applyAlignment="1">
      <alignment horizontal="left" vertical="center" wrapText="1"/>
    </xf>
    <xf numFmtId="0" fontId="20" fillId="0" borderId="16" xfId="0" applyFont="1" applyBorder="1" applyAlignment="1">
      <alignment horizontal="left" vertical="center" wrapText="1"/>
    </xf>
    <xf numFmtId="0" fontId="20" fillId="0" borderId="21" xfId="0" applyFont="1" applyBorder="1" applyAlignment="1">
      <alignment horizontal="left" vertical="center" wrapText="1"/>
    </xf>
    <xf numFmtId="0" fontId="20" fillId="0" borderId="22" xfId="0" applyFont="1" applyBorder="1" applyAlignment="1">
      <alignment horizontal="left" vertical="center" wrapText="1"/>
    </xf>
    <xf numFmtId="0" fontId="20" fillId="0" borderId="23" xfId="0" applyFont="1" applyBorder="1" applyAlignment="1">
      <alignment horizontal="left" vertical="center" wrapText="1"/>
    </xf>
    <xf numFmtId="0" fontId="5" fillId="0" borderId="0" xfId="0" applyFont="1" applyAlignment="1">
      <alignment horizontal="left" vertical="center" wrapText="1"/>
    </xf>
    <xf numFmtId="0" fontId="14" fillId="0" borderId="0" xfId="0" applyFont="1" applyAlignment="1">
      <alignment horizontal="left" vertical="top" wrapText="1"/>
    </xf>
    <xf numFmtId="0" fontId="10" fillId="2" borderId="0" xfId="0" applyFont="1" applyFill="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12" fillId="6" borderId="17" xfId="0" applyFont="1" applyFill="1" applyBorder="1" applyAlignment="1">
      <alignment horizontal="right" vertical="center" wrapText="1"/>
    </xf>
    <xf numFmtId="0" fontId="12" fillId="6" borderId="18" xfId="0" applyFont="1" applyFill="1" applyBorder="1" applyAlignment="1">
      <alignment horizontal="right" vertical="center" wrapText="1"/>
    </xf>
    <xf numFmtId="0" fontId="12" fillId="6" borderId="19" xfId="0" applyFont="1" applyFill="1" applyBorder="1" applyAlignment="1">
      <alignment horizontal="right" vertical="center" wrapText="1"/>
    </xf>
    <xf numFmtId="0" fontId="26" fillId="2" borderId="0" xfId="0" applyFont="1" applyFill="1" applyAlignment="1">
      <alignment horizontal="left" vertical="center" wrapText="1"/>
    </xf>
    <xf numFmtId="0" fontId="3" fillId="0" borderId="0"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2" borderId="0" xfId="0" applyFont="1" applyFill="1" applyAlignment="1">
      <alignment horizontal="left" vertic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8" xfId="0" applyFont="1" applyBorder="1" applyAlignment="1">
      <alignment horizontal="center"/>
    </xf>
    <xf numFmtId="0" fontId="3" fillId="0" borderId="0" xfId="0" applyFont="1" applyAlignment="1">
      <alignment horizontal="center"/>
    </xf>
    <xf numFmtId="0" fontId="3" fillId="0" borderId="9"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3" fillId="2" borderId="0" xfId="0" applyFont="1" applyFill="1" applyAlignment="1">
      <alignment horizontal="left" vertical="center" wrapText="1"/>
    </xf>
  </cellXfs>
  <cellStyles count="3">
    <cellStyle name="Milliers 2" xfId="2" xr:uid="{BC043B11-6E51-42F5-A9B6-79508ABD789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342900</xdr:colOff>
      <xdr:row>0</xdr:row>
      <xdr:rowOff>171450</xdr:rowOff>
    </xdr:from>
    <xdr:to>
      <xdr:col>3</xdr:col>
      <xdr:colOff>746760</xdr:colOff>
      <xdr:row>5</xdr:row>
      <xdr:rowOff>114244</xdr:rowOff>
    </xdr:to>
    <xdr:pic>
      <xdr:nvPicPr>
        <xdr:cNvPr id="2" name="Image 1">
          <a:extLst>
            <a:ext uri="{FF2B5EF4-FFF2-40B4-BE49-F238E27FC236}">
              <a16:creationId xmlns:a16="http://schemas.microsoft.com/office/drawing/2014/main" id="{D56D8B94-A27F-495A-B7B2-206F00172F5D}"/>
            </a:ext>
          </a:extLst>
        </xdr:cNvPr>
        <xdr:cNvPicPr>
          <a:picLocks noChangeAspect="1"/>
        </xdr:cNvPicPr>
      </xdr:nvPicPr>
      <xdr:blipFill>
        <a:blip xmlns:r="http://schemas.openxmlformats.org/officeDocument/2006/relationships" r:embed="rId1"/>
        <a:stretch>
          <a:fillRect/>
        </a:stretch>
      </xdr:blipFill>
      <xdr:spPr>
        <a:xfrm>
          <a:off x="342900" y="171450"/>
          <a:ext cx="2314575" cy="891484"/>
        </a:xfrm>
        <a:prstGeom prst="rect">
          <a:avLst/>
        </a:prstGeom>
      </xdr:spPr>
    </xdr:pic>
    <xdr:clientData/>
  </xdr:twoCellAnchor>
  <xdr:twoCellAnchor editAs="oneCell">
    <xdr:from>
      <xdr:col>4</xdr:col>
      <xdr:colOff>28575</xdr:colOff>
      <xdr:row>60</xdr:row>
      <xdr:rowOff>188595</xdr:rowOff>
    </xdr:from>
    <xdr:to>
      <xdr:col>4</xdr:col>
      <xdr:colOff>401320</xdr:colOff>
      <xdr:row>63</xdr:row>
      <xdr:rowOff>20320</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705100" y="7094220"/>
          <a:ext cx="358140" cy="398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83069</xdr:rowOff>
    </xdr:from>
    <xdr:to>
      <xdr:col>1</xdr:col>
      <xdr:colOff>1627124</xdr:colOff>
      <xdr:row>3</xdr:row>
      <xdr:rowOff>164100</xdr:rowOff>
    </xdr:to>
    <xdr:pic>
      <xdr:nvPicPr>
        <xdr:cNvPr id="3" name="Image 2">
          <a:extLst>
            <a:ext uri="{FF2B5EF4-FFF2-40B4-BE49-F238E27FC236}">
              <a16:creationId xmlns:a16="http://schemas.microsoft.com/office/drawing/2014/main" id="{1838536C-8861-4E60-9432-EFA063C5CFBE}"/>
            </a:ext>
          </a:extLst>
        </xdr:cNvPr>
        <xdr:cNvPicPr>
          <a:picLocks noChangeAspect="1"/>
        </xdr:cNvPicPr>
      </xdr:nvPicPr>
      <xdr:blipFill>
        <a:blip xmlns:r="http://schemas.openxmlformats.org/officeDocument/2006/relationships" r:embed="rId1"/>
        <a:stretch>
          <a:fillRect/>
        </a:stretch>
      </xdr:blipFill>
      <xdr:spPr>
        <a:xfrm>
          <a:off x="152400" y="83069"/>
          <a:ext cx="1753489" cy="6290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205740</xdr:colOff>
      <xdr:row>0</xdr:row>
      <xdr:rowOff>0</xdr:rowOff>
    </xdr:from>
    <xdr:to>
      <xdr:col>0</xdr:col>
      <xdr:colOff>2612837</xdr:colOff>
      <xdr:row>4</xdr:row>
      <xdr:rowOff>96637</xdr:rowOff>
    </xdr:to>
    <xdr:pic>
      <xdr:nvPicPr>
        <xdr:cNvPr id="3" name="Image 2">
          <a:extLst>
            <a:ext uri="{FF2B5EF4-FFF2-40B4-BE49-F238E27FC236}">
              <a16:creationId xmlns:a16="http://schemas.microsoft.com/office/drawing/2014/main" id="{1B83A904-F513-4024-B27F-A36FE62920CA}"/>
            </a:ext>
          </a:extLst>
        </xdr:cNvPr>
        <xdr:cNvPicPr>
          <a:picLocks noChangeAspect="1"/>
        </xdr:cNvPicPr>
      </xdr:nvPicPr>
      <xdr:blipFill>
        <a:blip xmlns:r="http://schemas.openxmlformats.org/officeDocument/2006/relationships" r:embed="rId1"/>
        <a:stretch>
          <a:fillRect/>
        </a:stretch>
      </xdr:blipFill>
      <xdr:spPr>
        <a:xfrm>
          <a:off x="205740" y="0"/>
          <a:ext cx="2354579" cy="844667"/>
        </a:xfrm>
        <a:prstGeom prst="rect">
          <a:avLst/>
        </a:prstGeom>
      </xdr:spPr>
    </xdr:pic>
    <xdr:clientData/>
  </xdr:twoCellAnchor>
  <xdr:twoCellAnchor>
    <xdr:from>
      <xdr:col>0</xdr:col>
      <xdr:colOff>0</xdr:colOff>
      <xdr:row>26</xdr:row>
      <xdr:rowOff>0</xdr:rowOff>
    </xdr:from>
    <xdr:to>
      <xdr:col>0</xdr:col>
      <xdr:colOff>1917700</xdr:colOff>
      <xdr:row>26</xdr:row>
      <xdr:rowOff>184150</xdr:rowOff>
    </xdr:to>
    <xdr:pic>
      <xdr:nvPicPr>
        <xdr:cNvPr id="6" name="Image 5">
          <a:extLst>
            <a:ext uri="{FF2B5EF4-FFF2-40B4-BE49-F238E27FC236}">
              <a16:creationId xmlns:a16="http://schemas.microsoft.com/office/drawing/2014/main" id="{93228876-4C40-0DD7-6728-22BE486D21C1}"/>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505450"/>
          <a:ext cx="1917700" cy="18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27</xdr:row>
      <xdr:rowOff>-1</xdr:rowOff>
    </xdr:from>
    <xdr:to>
      <xdr:col>0</xdr:col>
      <xdr:colOff>1891552</xdr:colOff>
      <xdr:row>27</xdr:row>
      <xdr:rowOff>187524</xdr:rowOff>
    </xdr:to>
    <xdr:pic>
      <xdr:nvPicPr>
        <xdr:cNvPr id="7" name="Image 6">
          <a:extLst>
            <a:ext uri="{FF2B5EF4-FFF2-40B4-BE49-F238E27FC236}">
              <a16:creationId xmlns:a16="http://schemas.microsoft.com/office/drawing/2014/main" id="{F12F6E47-8071-2987-7DDD-90827D19A269}"/>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620870"/>
          <a:ext cx="1891552" cy="187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241623</xdr:colOff>
      <xdr:row>0</xdr:row>
      <xdr:rowOff>0</xdr:rowOff>
    </xdr:from>
    <xdr:to>
      <xdr:col>2</xdr:col>
      <xdr:colOff>516509</xdr:colOff>
      <xdr:row>4</xdr:row>
      <xdr:rowOff>135526</xdr:rowOff>
    </xdr:to>
    <xdr:pic>
      <xdr:nvPicPr>
        <xdr:cNvPr id="3" name="Image 2">
          <a:extLst>
            <a:ext uri="{FF2B5EF4-FFF2-40B4-BE49-F238E27FC236}">
              <a16:creationId xmlns:a16="http://schemas.microsoft.com/office/drawing/2014/main" id="{DF46CB9C-4780-440B-AB95-B8E7CCCE1399}"/>
            </a:ext>
          </a:extLst>
        </xdr:cNvPr>
        <xdr:cNvPicPr>
          <a:picLocks noChangeAspect="1"/>
        </xdr:cNvPicPr>
      </xdr:nvPicPr>
      <xdr:blipFill>
        <a:blip xmlns:r="http://schemas.openxmlformats.org/officeDocument/2006/relationships" r:embed="rId1"/>
        <a:stretch>
          <a:fillRect/>
        </a:stretch>
      </xdr:blipFill>
      <xdr:spPr>
        <a:xfrm>
          <a:off x="241623" y="0"/>
          <a:ext cx="2494846" cy="8949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O:\DAE\DDFEDER\STJEE\5%20OSP\2.1%20EFF%20ENERGETIQUE\AAP%20RENO%20BAT%202024\1_Pr&#233;paration%20AAP\4_Annexes%20DS\ANNEXE%201_PLAN%20DE%20FINANCEMENT_AAP%20RENOBAT2_V2.xlsx" TargetMode="External"/><Relationship Id="rId1" Type="http://schemas.openxmlformats.org/officeDocument/2006/relationships/externalLinkPath" Target="/DAE/DDFEDER/STJEE/5%20OSP/2.1%20EFF%20ENERGETIQUE/AAP%20RENO%20BAT%202024/1_Pr&#233;paration%20AAP/4_Annexes%20DS/ANNEXE%201_PLAN%20DE%20FINANCEMENT_AAP%20RENOBAT2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
      <sheetName val="SYNTHESE"/>
      <sheetName val="DEPENSES"/>
      <sheetName val="Données"/>
      <sheetName val="RESSOURCES"/>
    </sheetNames>
    <sheetDataSet>
      <sheetData sheetId="0" refreshError="1"/>
      <sheetData sheetId="1" refreshError="1"/>
      <sheetData sheetId="2" refreshError="1"/>
      <sheetData sheetId="3" refreshError="1"/>
      <sheetData sheetId="4">
        <row r="18">
          <cell r="B18" t="str">
            <v>UNION EUROPEENNE</v>
          </cell>
        </row>
        <row r="19">
          <cell r="B19" t="str">
            <v>ETAT (Ministère ou agence, ou établissement public à préciser)</v>
          </cell>
        </row>
        <row r="20">
          <cell r="B20" t="str">
            <v>ETAT (Ministère ou agence, ou établissement public à préciser)</v>
          </cell>
        </row>
        <row r="21">
          <cell r="B21" t="str">
            <v>ETAT (Ministère ou agence, ou établissement public à préciser)</v>
          </cell>
        </row>
        <row r="22">
          <cell r="B22" t="str">
            <v>REGION SUD PROVENCE ALPES COTE D'AZUR</v>
          </cell>
        </row>
        <row r="23">
          <cell r="B23" t="str">
            <v>REGION SUD PROVENCE ALPES COTE D'AZUR</v>
          </cell>
        </row>
        <row r="24">
          <cell r="B24" t="str">
            <v>DEPARTEMENT (à préciser)</v>
          </cell>
        </row>
        <row r="25">
          <cell r="B25" t="str">
            <v>AUTRE FINANCEUR (à préciser)</v>
          </cell>
        </row>
        <row r="26">
          <cell r="B26" t="str">
            <v>AUTRE FINANCEUR (à préciser)</v>
          </cell>
        </row>
        <row r="27">
          <cell r="B27" t="str">
            <v>AUTRE FINANCEUR (à préciser)</v>
          </cell>
        </row>
        <row r="29">
          <cell r="B29" t="str">
            <v>FINANCEMENT PRIVE (à préciser)</v>
          </cell>
        </row>
        <row r="30">
          <cell r="B30" t="str">
            <v>FINANCEMENT PRIVE (à préciser)</v>
          </cell>
        </row>
        <row r="31">
          <cell r="B31" t="str">
            <v>TOTAL FINANCEMENTS PRIVES</v>
          </cell>
        </row>
        <row r="32">
          <cell r="B32" t="str">
            <v>AUTOFINANCEMENT</v>
          </cell>
        </row>
        <row r="33">
          <cell r="B33" t="str">
            <v>TOTAL AUTOFINANCEMENT</v>
          </cell>
        </row>
        <row r="34">
          <cell r="B34" t="str">
            <v>TOTAL DES RESSOURCES</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dimension ref="B2:T69"/>
  <sheetViews>
    <sheetView showGridLines="0" topLeftCell="A18" zoomScale="130" zoomScaleNormal="130" workbookViewId="0">
      <selection activeCell="M23" sqref="M23"/>
    </sheetView>
  </sheetViews>
  <sheetFormatPr baseColWidth="10" defaultColWidth="11.453125" defaultRowHeight="14.5" x14ac:dyDescent="0.35"/>
  <cols>
    <col min="1" max="1" width="5.81640625" customWidth="1"/>
  </cols>
  <sheetData>
    <row r="2" spans="2:11" ht="15" thickBot="1" x14ac:dyDescent="0.4"/>
    <row r="3" spans="2:11" x14ac:dyDescent="0.35">
      <c r="F3" s="126" t="s">
        <v>0</v>
      </c>
      <c r="G3" s="127"/>
      <c r="H3" s="127"/>
      <c r="I3" s="127"/>
      <c r="J3" s="127"/>
      <c r="K3" s="128"/>
    </row>
    <row r="4" spans="2:11" x14ac:dyDescent="0.35">
      <c r="F4" s="129"/>
      <c r="G4" s="130"/>
      <c r="H4" s="130"/>
      <c r="I4" s="130"/>
      <c r="J4" s="130"/>
      <c r="K4" s="131"/>
    </row>
    <row r="5" spans="2:11" ht="15" thickBot="1" x14ac:dyDescent="0.4">
      <c r="F5" s="132"/>
      <c r="G5" s="133"/>
      <c r="H5" s="133"/>
      <c r="I5" s="133"/>
      <c r="J5" s="133"/>
      <c r="K5" s="134"/>
    </row>
    <row r="7" spans="2:11" x14ac:dyDescent="0.35">
      <c r="B7" s="141" t="s">
        <v>1</v>
      </c>
      <c r="C7" s="141"/>
      <c r="D7" s="141"/>
      <c r="E7" s="141"/>
      <c r="F7" s="141"/>
      <c r="G7" s="141"/>
      <c r="H7" s="141"/>
      <c r="I7" s="141"/>
      <c r="J7" s="141"/>
      <c r="K7" s="141"/>
    </row>
    <row r="9" spans="2:11" x14ac:dyDescent="0.35">
      <c r="B9" s="101" t="s">
        <v>2</v>
      </c>
      <c r="D9" s="142" t="s">
        <v>3</v>
      </c>
      <c r="E9" s="142"/>
      <c r="F9" s="142"/>
      <c r="G9" s="142"/>
      <c r="H9" s="142"/>
      <c r="I9" s="142"/>
      <c r="J9" s="142"/>
      <c r="K9" s="142"/>
    </row>
    <row r="10" spans="2:11" x14ac:dyDescent="0.35">
      <c r="D10" s="143" t="s">
        <v>88</v>
      </c>
      <c r="E10" s="143"/>
      <c r="F10" s="143"/>
      <c r="G10" s="143"/>
      <c r="H10" s="143"/>
      <c r="I10" s="143"/>
      <c r="J10" s="143"/>
      <c r="K10" s="143"/>
    </row>
    <row r="11" spans="2:11" x14ac:dyDescent="0.35">
      <c r="D11" s="102"/>
      <c r="E11" s="102"/>
      <c r="F11" s="102"/>
      <c r="G11" s="102"/>
      <c r="H11" s="102"/>
      <c r="I11" s="102"/>
      <c r="J11" s="102"/>
      <c r="K11" s="102"/>
    </row>
    <row r="12" spans="2:11" ht="38" customHeight="1" x14ac:dyDescent="0.35">
      <c r="B12" s="100" t="s">
        <v>4</v>
      </c>
      <c r="D12" s="154" t="s">
        <v>83</v>
      </c>
      <c r="E12" s="154"/>
      <c r="F12" s="154"/>
      <c r="G12" s="154"/>
      <c r="H12" s="154"/>
      <c r="I12" s="154"/>
      <c r="J12" s="154"/>
      <c r="K12" s="154"/>
    </row>
    <row r="13" spans="2:11" x14ac:dyDescent="0.35">
      <c r="D13" s="116" t="s">
        <v>84</v>
      </c>
      <c r="E13" s="116"/>
      <c r="F13" s="116"/>
      <c r="G13" s="116"/>
      <c r="H13" s="116"/>
      <c r="I13" s="116"/>
      <c r="J13" s="116"/>
      <c r="K13" s="116"/>
    </row>
    <row r="14" spans="2:11" x14ac:dyDescent="0.35">
      <c r="D14" s="116"/>
      <c r="E14" s="116"/>
      <c r="F14" s="116"/>
      <c r="G14" s="116"/>
      <c r="H14" s="116"/>
      <c r="I14" s="116"/>
      <c r="J14" s="116"/>
      <c r="K14" s="116"/>
    </row>
    <row r="15" spans="2:11" ht="33.5" customHeight="1" x14ac:dyDescent="0.35">
      <c r="D15" s="116" t="s">
        <v>5</v>
      </c>
      <c r="E15" s="116"/>
      <c r="F15" s="116"/>
      <c r="G15" s="116"/>
      <c r="H15" s="116"/>
      <c r="I15" s="116"/>
      <c r="J15" s="116"/>
      <c r="K15" s="116"/>
    </row>
    <row r="16" spans="2:11" x14ac:dyDescent="0.35">
      <c r="D16" s="99"/>
      <c r="E16" s="99"/>
      <c r="F16" s="99"/>
      <c r="G16" s="99"/>
      <c r="H16" s="99"/>
      <c r="I16" s="99"/>
      <c r="J16" s="99"/>
      <c r="K16" s="99"/>
    </row>
    <row r="17" spans="2:20" x14ac:dyDescent="0.35">
      <c r="D17" s="117" t="s">
        <v>86</v>
      </c>
      <c r="E17" s="118"/>
      <c r="F17" s="118"/>
      <c r="G17" s="118"/>
      <c r="H17" s="118"/>
      <c r="I17" s="118"/>
      <c r="J17" s="118"/>
      <c r="K17" s="119"/>
    </row>
    <row r="18" spans="2:20" x14ac:dyDescent="0.35">
      <c r="D18" s="120"/>
      <c r="E18" s="121"/>
      <c r="F18" s="121"/>
      <c r="G18" s="121"/>
      <c r="H18" s="121"/>
      <c r="I18" s="121"/>
      <c r="J18" s="121"/>
      <c r="K18" s="122"/>
    </row>
    <row r="19" spans="2:20" x14ac:dyDescent="0.35">
      <c r="D19" s="120"/>
      <c r="E19" s="121"/>
      <c r="F19" s="121"/>
      <c r="G19" s="121"/>
      <c r="H19" s="121"/>
      <c r="I19" s="121"/>
      <c r="J19" s="121"/>
      <c r="K19" s="122"/>
    </row>
    <row r="20" spans="2:20" x14ac:dyDescent="0.35">
      <c r="D20" s="120"/>
      <c r="E20" s="121"/>
      <c r="F20" s="121"/>
      <c r="G20" s="121"/>
      <c r="H20" s="121"/>
      <c r="I20" s="121"/>
      <c r="J20" s="121"/>
      <c r="K20" s="122"/>
    </row>
    <row r="21" spans="2:20" x14ac:dyDescent="0.35">
      <c r="D21" s="120"/>
      <c r="E21" s="121"/>
      <c r="F21" s="121"/>
      <c r="G21" s="121"/>
      <c r="H21" s="121"/>
      <c r="I21" s="121"/>
      <c r="J21" s="121"/>
      <c r="K21" s="122"/>
    </row>
    <row r="22" spans="2:20" x14ac:dyDescent="0.35">
      <c r="D22" s="120"/>
      <c r="E22" s="121"/>
      <c r="F22" s="121"/>
      <c r="G22" s="121"/>
      <c r="H22" s="121"/>
      <c r="I22" s="121"/>
      <c r="J22" s="121"/>
      <c r="K22" s="122"/>
    </row>
    <row r="23" spans="2:20" x14ac:dyDescent="0.35">
      <c r="D23" s="123"/>
      <c r="E23" s="124"/>
      <c r="F23" s="124"/>
      <c r="G23" s="124"/>
      <c r="H23" s="124"/>
      <c r="I23" s="124"/>
      <c r="J23" s="124"/>
      <c r="K23" s="125"/>
    </row>
    <row r="24" spans="2:20" x14ac:dyDescent="0.35">
      <c r="D24" s="95"/>
      <c r="E24" s="95"/>
      <c r="F24" s="95"/>
      <c r="G24" s="95"/>
      <c r="H24" s="95"/>
      <c r="I24" s="95"/>
      <c r="J24" s="95"/>
      <c r="K24" s="95"/>
    </row>
    <row r="25" spans="2:20" ht="41" customHeight="1" x14ac:dyDescent="0.35">
      <c r="B25" s="100" t="s">
        <v>6</v>
      </c>
      <c r="D25" s="116" t="s">
        <v>89</v>
      </c>
      <c r="E25" s="116"/>
      <c r="F25" s="116"/>
      <c r="G25" s="116"/>
      <c r="H25" s="116"/>
      <c r="I25" s="116"/>
      <c r="J25" s="116"/>
      <c r="K25" s="116"/>
    </row>
    <row r="26" spans="2:20" x14ac:dyDescent="0.35">
      <c r="D26" s="99"/>
      <c r="E26" s="99"/>
      <c r="F26" s="99"/>
      <c r="G26" s="99"/>
      <c r="H26" s="99"/>
      <c r="I26" s="99"/>
      <c r="J26" s="99"/>
      <c r="K26" s="99"/>
    </row>
    <row r="27" spans="2:20" ht="14.5" customHeight="1" x14ac:dyDescent="0.35">
      <c r="D27" s="144" t="s">
        <v>87</v>
      </c>
      <c r="E27" s="145"/>
      <c r="F27" s="145"/>
      <c r="G27" s="145"/>
      <c r="H27" s="145"/>
      <c r="I27" s="145"/>
      <c r="J27" s="145"/>
      <c r="K27" s="146"/>
      <c r="M27" s="92"/>
      <c r="N27" s="92"/>
      <c r="O27" s="92"/>
      <c r="P27" s="92"/>
      <c r="Q27" s="92"/>
      <c r="R27" s="92"/>
      <c r="S27" s="92"/>
      <c r="T27" s="92"/>
    </row>
    <row r="28" spans="2:20" x14ac:dyDescent="0.35">
      <c r="D28" s="147"/>
      <c r="E28" s="148"/>
      <c r="F28" s="148"/>
      <c r="G28" s="148"/>
      <c r="H28" s="148"/>
      <c r="I28" s="148"/>
      <c r="J28" s="148"/>
      <c r="K28" s="149"/>
      <c r="M28" s="92"/>
      <c r="N28" s="92"/>
      <c r="O28" s="92"/>
      <c r="P28" s="92"/>
      <c r="Q28" s="92"/>
      <c r="R28" s="92"/>
      <c r="S28" s="92"/>
      <c r="T28" s="92"/>
    </row>
    <row r="29" spans="2:20" x14ac:dyDescent="0.35">
      <c r="D29" s="147"/>
      <c r="E29" s="148"/>
      <c r="F29" s="148"/>
      <c r="G29" s="148"/>
      <c r="H29" s="148"/>
      <c r="I29" s="148"/>
      <c r="J29" s="148"/>
      <c r="K29" s="149"/>
      <c r="M29" s="92"/>
      <c r="N29" s="92"/>
      <c r="O29" s="92"/>
      <c r="P29" s="92"/>
      <c r="Q29" s="92"/>
      <c r="R29" s="92"/>
      <c r="S29" s="92"/>
      <c r="T29" s="92"/>
    </row>
    <row r="30" spans="2:20" x14ac:dyDescent="0.35">
      <c r="D30" s="147"/>
      <c r="E30" s="148"/>
      <c r="F30" s="148"/>
      <c r="G30" s="148"/>
      <c r="H30" s="148"/>
      <c r="I30" s="148"/>
      <c r="J30" s="148"/>
      <c r="K30" s="149"/>
      <c r="M30" s="92"/>
      <c r="N30" s="92"/>
      <c r="O30" s="92"/>
      <c r="P30" s="92"/>
      <c r="Q30" s="92"/>
      <c r="R30" s="92"/>
      <c r="S30" s="92"/>
      <c r="T30" s="92"/>
    </row>
    <row r="31" spans="2:20" x14ac:dyDescent="0.35">
      <c r="D31" s="147"/>
      <c r="E31" s="148"/>
      <c r="F31" s="148"/>
      <c r="G31" s="148"/>
      <c r="H31" s="148"/>
      <c r="I31" s="148"/>
      <c r="J31" s="148"/>
      <c r="K31" s="149"/>
      <c r="M31" s="92"/>
      <c r="N31" s="92"/>
      <c r="O31" s="92"/>
      <c r="P31" s="92"/>
      <c r="Q31" s="92"/>
      <c r="R31" s="92"/>
      <c r="S31" s="92"/>
      <c r="T31" s="92"/>
    </row>
    <row r="32" spans="2:20" x14ac:dyDescent="0.35">
      <c r="D32" s="147"/>
      <c r="E32" s="148"/>
      <c r="F32" s="148"/>
      <c r="G32" s="148"/>
      <c r="H32" s="148"/>
      <c r="I32" s="148"/>
      <c r="J32" s="148"/>
      <c r="K32" s="149"/>
      <c r="M32" s="92"/>
      <c r="N32" s="92"/>
      <c r="O32" s="92"/>
      <c r="P32" s="92"/>
      <c r="Q32" s="92"/>
      <c r="R32" s="92"/>
      <c r="S32" s="92"/>
      <c r="T32" s="92"/>
    </row>
    <row r="33" spans="4:20" x14ac:dyDescent="0.35">
      <c r="D33" s="147"/>
      <c r="E33" s="148"/>
      <c r="F33" s="148"/>
      <c r="G33" s="148"/>
      <c r="H33" s="148"/>
      <c r="I33" s="148"/>
      <c r="J33" s="148"/>
      <c r="K33" s="149"/>
      <c r="M33" s="92"/>
      <c r="N33" s="92"/>
      <c r="O33" s="92"/>
      <c r="P33" s="92"/>
      <c r="Q33" s="92"/>
      <c r="R33" s="92"/>
      <c r="S33" s="92"/>
      <c r="T33" s="92"/>
    </row>
    <row r="34" spans="4:20" x14ac:dyDescent="0.35">
      <c r="D34" s="147"/>
      <c r="E34" s="148"/>
      <c r="F34" s="148"/>
      <c r="G34" s="148"/>
      <c r="H34" s="148"/>
      <c r="I34" s="148"/>
      <c r="J34" s="148"/>
      <c r="K34" s="149"/>
      <c r="M34" s="92"/>
      <c r="N34" s="92"/>
      <c r="O34" s="92"/>
      <c r="P34" s="92"/>
      <c r="Q34" s="92"/>
      <c r="R34" s="92"/>
      <c r="S34" s="92"/>
      <c r="T34" s="92"/>
    </row>
    <row r="35" spans="4:20" x14ac:dyDescent="0.35">
      <c r="D35" s="147"/>
      <c r="E35" s="148"/>
      <c r="F35" s="148"/>
      <c r="G35" s="148"/>
      <c r="H35" s="148"/>
      <c r="I35" s="148"/>
      <c r="J35" s="148"/>
      <c r="K35" s="149"/>
      <c r="M35" s="92"/>
      <c r="N35" s="92"/>
      <c r="O35" s="92"/>
      <c r="P35" s="92"/>
      <c r="Q35" s="92"/>
      <c r="R35" s="92"/>
      <c r="S35" s="92"/>
      <c r="T35" s="92"/>
    </row>
    <row r="36" spans="4:20" x14ac:dyDescent="0.35">
      <c r="D36" s="147"/>
      <c r="E36" s="148"/>
      <c r="F36" s="148"/>
      <c r="G36" s="148"/>
      <c r="H36" s="148"/>
      <c r="I36" s="148"/>
      <c r="J36" s="148"/>
      <c r="K36" s="149"/>
      <c r="M36" s="92"/>
      <c r="N36" s="92"/>
      <c r="O36" s="92"/>
      <c r="P36" s="92"/>
      <c r="Q36" s="92"/>
      <c r="R36" s="92"/>
      <c r="S36" s="92"/>
      <c r="T36" s="92"/>
    </row>
    <row r="37" spans="4:20" x14ac:dyDescent="0.35">
      <c r="D37" s="147"/>
      <c r="E37" s="148"/>
      <c r="F37" s="148"/>
      <c r="G37" s="148"/>
      <c r="H37" s="148"/>
      <c r="I37" s="148"/>
      <c r="J37" s="148"/>
      <c r="K37" s="149"/>
      <c r="M37" s="92"/>
      <c r="N37" s="92"/>
      <c r="O37" s="92"/>
      <c r="P37" s="92"/>
      <c r="Q37" s="92"/>
      <c r="R37" s="92"/>
      <c r="S37" s="92"/>
      <c r="T37" s="92"/>
    </row>
    <row r="38" spans="4:20" x14ac:dyDescent="0.35">
      <c r="D38" s="147"/>
      <c r="E38" s="148"/>
      <c r="F38" s="148"/>
      <c r="G38" s="148"/>
      <c r="H38" s="148"/>
      <c r="I38" s="148"/>
      <c r="J38" s="148"/>
      <c r="K38" s="149"/>
      <c r="M38" s="92"/>
      <c r="N38" s="92"/>
      <c r="O38" s="92"/>
      <c r="P38" s="92"/>
      <c r="Q38" s="92"/>
      <c r="R38" s="92"/>
      <c r="S38" s="92"/>
      <c r="T38" s="92"/>
    </row>
    <row r="39" spans="4:20" x14ac:dyDescent="0.35">
      <c r="D39" s="147"/>
      <c r="E39" s="148"/>
      <c r="F39" s="148"/>
      <c r="G39" s="148"/>
      <c r="H39" s="148"/>
      <c r="I39" s="148"/>
      <c r="J39" s="148"/>
      <c r="K39" s="149"/>
      <c r="M39" s="92"/>
      <c r="N39" s="92"/>
      <c r="O39" s="92"/>
      <c r="P39" s="92"/>
      <c r="Q39" s="92"/>
      <c r="R39" s="92"/>
      <c r="S39" s="92"/>
      <c r="T39" s="92"/>
    </row>
    <row r="40" spans="4:20" x14ac:dyDescent="0.35">
      <c r="D40" s="147"/>
      <c r="E40" s="148"/>
      <c r="F40" s="148"/>
      <c r="G40" s="148"/>
      <c r="H40" s="148"/>
      <c r="I40" s="148"/>
      <c r="J40" s="148"/>
      <c r="K40" s="149"/>
      <c r="M40" s="92"/>
      <c r="N40" s="92"/>
      <c r="O40" s="92"/>
      <c r="P40" s="92"/>
      <c r="Q40" s="92"/>
      <c r="R40" s="92"/>
      <c r="S40" s="92"/>
      <c r="T40" s="92"/>
    </row>
    <row r="41" spans="4:20" x14ac:dyDescent="0.35">
      <c r="D41" s="147"/>
      <c r="E41" s="148"/>
      <c r="F41" s="148"/>
      <c r="G41" s="148"/>
      <c r="H41" s="148"/>
      <c r="I41" s="148"/>
      <c r="J41" s="148"/>
      <c r="K41" s="149"/>
      <c r="M41" s="92"/>
      <c r="N41" s="92"/>
      <c r="O41" s="92"/>
      <c r="P41" s="92"/>
      <c r="Q41" s="92"/>
      <c r="R41" s="92"/>
      <c r="S41" s="92"/>
      <c r="T41" s="92"/>
    </row>
    <row r="42" spans="4:20" x14ac:dyDescent="0.35">
      <c r="D42" s="147"/>
      <c r="E42" s="148"/>
      <c r="F42" s="148"/>
      <c r="G42" s="148"/>
      <c r="H42" s="148"/>
      <c r="I42" s="148"/>
      <c r="J42" s="148"/>
      <c r="K42" s="149"/>
      <c r="M42" s="92"/>
      <c r="N42" s="92"/>
      <c r="O42" s="92"/>
      <c r="P42" s="92"/>
      <c r="Q42" s="92"/>
      <c r="R42" s="92"/>
      <c r="S42" s="92"/>
      <c r="T42" s="92"/>
    </row>
    <row r="43" spans="4:20" x14ac:dyDescent="0.35">
      <c r="D43" s="147"/>
      <c r="E43" s="148"/>
      <c r="F43" s="148"/>
      <c r="G43" s="148"/>
      <c r="H43" s="148"/>
      <c r="I43" s="148"/>
      <c r="J43" s="148"/>
      <c r="K43" s="149"/>
      <c r="M43" s="92"/>
      <c r="N43" s="92"/>
      <c r="O43" s="92"/>
      <c r="P43" s="92"/>
      <c r="Q43" s="92"/>
      <c r="R43" s="92"/>
      <c r="S43" s="92"/>
      <c r="T43" s="92"/>
    </row>
    <row r="44" spans="4:20" x14ac:dyDescent="0.35">
      <c r="D44" s="147"/>
      <c r="E44" s="148"/>
      <c r="F44" s="148"/>
      <c r="G44" s="148"/>
      <c r="H44" s="148"/>
      <c r="I44" s="148"/>
      <c r="J44" s="148"/>
      <c r="K44" s="149"/>
      <c r="M44" s="92"/>
      <c r="N44" s="92"/>
      <c r="O44" s="92"/>
      <c r="P44" s="92"/>
      <c r="Q44" s="92"/>
      <c r="R44" s="92"/>
      <c r="S44" s="92"/>
      <c r="T44" s="92"/>
    </row>
    <row r="45" spans="4:20" x14ac:dyDescent="0.35">
      <c r="D45" s="147"/>
      <c r="E45" s="148"/>
      <c r="F45" s="148"/>
      <c r="G45" s="148"/>
      <c r="H45" s="148"/>
      <c r="I45" s="148"/>
      <c r="J45" s="148"/>
      <c r="K45" s="149"/>
      <c r="M45" s="92"/>
      <c r="N45" s="92"/>
      <c r="O45" s="92"/>
      <c r="P45" s="92"/>
      <c r="Q45" s="92"/>
      <c r="R45" s="92"/>
      <c r="S45" s="92"/>
      <c r="T45" s="92"/>
    </row>
    <row r="46" spans="4:20" x14ac:dyDescent="0.35">
      <c r="D46" s="147"/>
      <c r="E46" s="148"/>
      <c r="F46" s="148"/>
      <c r="G46" s="148"/>
      <c r="H46" s="148"/>
      <c r="I46" s="148"/>
      <c r="J46" s="148"/>
      <c r="K46" s="149"/>
      <c r="M46" s="92"/>
      <c r="N46" s="92"/>
      <c r="O46" s="92"/>
      <c r="P46" s="92"/>
      <c r="Q46" s="92"/>
      <c r="R46" s="92"/>
      <c r="S46" s="92"/>
      <c r="T46" s="92"/>
    </row>
    <row r="47" spans="4:20" x14ac:dyDescent="0.35">
      <c r="D47" s="147"/>
      <c r="E47" s="148"/>
      <c r="F47" s="148"/>
      <c r="G47" s="148"/>
      <c r="H47" s="148"/>
      <c r="I47" s="148"/>
      <c r="J47" s="148"/>
      <c r="K47" s="149"/>
      <c r="M47" s="92"/>
      <c r="N47" s="92"/>
      <c r="O47" s="92"/>
      <c r="P47" s="92"/>
      <c r="Q47" s="92"/>
      <c r="R47" s="92"/>
      <c r="S47" s="92"/>
      <c r="T47" s="92"/>
    </row>
    <row r="48" spans="4:20" x14ac:dyDescent="0.35">
      <c r="D48" s="147"/>
      <c r="E48" s="148"/>
      <c r="F48" s="148"/>
      <c r="G48" s="148"/>
      <c r="H48" s="148"/>
      <c r="I48" s="148"/>
      <c r="J48" s="148"/>
      <c r="K48" s="149"/>
      <c r="M48" s="92"/>
      <c r="N48" s="92"/>
      <c r="O48" s="92"/>
      <c r="P48" s="92"/>
      <c r="Q48" s="92"/>
      <c r="R48" s="92"/>
      <c r="S48" s="92"/>
      <c r="T48" s="92"/>
    </row>
    <row r="49" spans="2:20" x14ac:dyDescent="0.35">
      <c r="D49" s="147"/>
      <c r="E49" s="148"/>
      <c r="F49" s="148"/>
      <c r="G49" s="148"/>
      <c r="H49" s="148"/>
      <c r="I49" s="148"/>
      <c r="J49" s="148"/>
      <c r="K49" s="149"/>
      <c r="M49" s="92"/>
      <c r="N49" s="92"/>
      <c r="O49" s="92"/>
      <c r="P49" s="92"/>
      <c r="Q49" s="92"/>
      <c r="R49" s="92"/>
      <c r="S49" s="92"/>
      <c r="T49" s="92"/>
    </row>
    <row r="50" spans="2:20" x14ac:dyDescent="0.35">
      <c r="D50" s="147"/>
      <c r="E50" s="148"/>
      <c r="F50" s="148"/>
      <c r="G50" s="148"/>
      <c r="H50" s="148"/>
      <c r="I50" s="148"/>
      <c r="J50" s="148"/>
      <c r="K50" s="149"/>
      <c r="M50" s="92"/>
      <c r="N50" s="92"/>
      <c r="O50" s="92"/>
      <c r="P50" s="92"/>
      <c r="Q50" s="92"/>
      <c r="R50" s="92"/>
      <c r="S50" s="92"/>
      <c r="T50" s="92"/>
    </row>
    <row r="51" spans="2:20" x14ac:dyDescent="0.35">
      <c r="D51" s="147"/>
      <c r="E51" s="148"/>
      <c r="F51" s="148"/>
      <c r="G51" s="148"/>
      <c r="H51" s="148"/>
      <c r="I51" s="148"/>
      <c r="J51" s="148"/>
      <c r="K51" s="149"/>
      <c r="M51" s="92"/>
      <c r="N51" s="92"/>
      <c r="O51" s="92"/>
      <c r="P51" s="92"/>
      <c r="Q51" s="92"/>
      <c r="R51" s="92"/>
      <c r="S51" s="92"/>
      <c r="T51" s="92"/>
    </row>
    <row r="52" spans="2:20" x14ac:dyDescent="0.35">
      <c r="D52" s="147"/>
      <c r="E52" s="148"/>
      <c r="F52" s="148"/>
      <c r="G52" s="148"/>
      <c r="H52" s="148"/>
      <c r="I52" s="148"/>
      <c r="J52" s="148"/>
      <c r="K52" s="149"/>
      <c r="M52" s="92"/>
      <c r="N52" s="92"/>
      <c r="O52" s="92"/>
      <c r="P52" s="92"/>
      <c r="Q52" s="92"/>
      <c r="R52" s="92"/>
      <c r="S52" s="92"/>
      <c r="T52" s="92"/>
    </row>
    <row r="53" spans="2:20" x14ac:dyDescent="0.35">
      <c r="D53" s="147"/>
      <c r="E53" s="148"/>
      <c r="F53" s="148"/>
      <c r="G53" s="148"/>
      <c r="H53" s="148"/>
      <c r="I53" s="148"/>
      <c r="J53" s="148"/>
      <c r="K53" s="149"/>
      <c r="M53" s="92"/>
      <c r="N53" s="92"/>
      <c r="O53" s="92"/>
      <c r="P53" s="92"/>
      <c r="Q53" s="92"/>
      <c r="R53" s="92"/>
      <c r="S53" s="92"/>
      <c r="T53" s="92"/>
    </row>
    <row r="54" spans="2:20" x14ac:dyDescent="0.35">
      <c r="D54" s="147"/>
      <c r="E54" s="148"/>
      <c r="F54" s="148"/>
      <c r="G54" s="148"/>
      <c r="H54" s="148"/>
      <c r="I54" s="148"/>
      <c r="J54" s="148"/>
      <c r="K54" s="149"/>
      <c r="M54" s="92"/>
      <c r="N54" s="92"/>
      <c r="O54" s="92"/>
      <c r="P54" s="92"/>
      <c r="Q54" s="92"/>
      <c r="R54" s="92"/>
      <c r="S54" s="92"/>
      <c r="T54" s="92"/>
    </row>
    <row r="55" spans="2:20" x14ac:dyDescent="0.35">
      <c r="D55" s="147"/>
      <c r="E55" s="148"/>
      <c r="F55" s="148"/>
      <c r="G55" s="148"/>
      <c r="H55" s="148"/>
      <c r="I55" s="148"/>
      <c r="J55" s="148"/>
      <c r="K55" s="149"/>
      <c r="M55" s="92"/>
      <c r="N55" s="92"/>
      <c r="O55" s="92"/>
      <c r="P55" s="92"/>
      <c r="Q55" s="92"/>
      <c r="R55" s="92"/>
      <c r="S55" s="92"/>
      <c r="T55" s="92"/>
    </row>
    <row r="56" spans="2:20" x14ac:dyDescent="0.35">
      <c r="D56" s="147"/>
      <c r="E56" s="148"/>
      <c r="F56" s="148"/>
      <c r="G56" s="148"/>
      <c r="H56" s="148"/>
      <c r="I56" s="148"/>
      <c r="J56" s="148"/>
      <c r="K56" s="149"/>
      <c r="M56" s="92"/>
      <c r="N56" s="92"/>
      <c r="O56" s="92"/>
      <c r="P56" s="92"/>
      <c r="Q56" s="92"/>
      <c r="R56" s="92"/>
      <c r="S56" s="92"/>
      <c r="T56" s="92"/>
    </row>
    <row r="57" spans="2:20" x14ac:dyDescent="0.35">
      <c r="D57" s="147"/>
      <c r="E57" s="148"/>
      <c r="F57" s="148"/>
      <c r="G57" s="148"/>
      <c r="H57" s="148"/>
      <c r="I57" s="148"/>
      <c r="J57" s="148"/>
      <c r="K57" s="149"/>
      <c r="M57" s="92"/>
      <c r="N57" s="92"/>
      <c r="O57" s="92"/>
      <c r="P57" s="92"/>
      <c r="Q57" s="92"/>
      <c r="R57" s="92"/>
      <c r="S57" s="92"/>
      <c r="T57" s="92"/>
    </row>
    <row r="58" spans="2:20" x14ac:dyDescent="0.35">
      <c r="D58" s="147"/>
      <c r="E58" s="148"/>
      <c r="F58" s="148"/>
      <c r="G58" s="148"/>
      <c r="H58" s="148"/>
      <c r="I58" s="148"/>
      <c r="J58" s="148"/>
      <c r="K58" s="149"/>
      <c r="M58" s="92"/>
      <c r="N58" s="92"/>
      <c r="O58" s="92"/>
      <c r="P58" s="92"/>
      <c r="Q58" s="92"/>
      <c r="R58" s="92"/>
      <c r="S58" s="92"/>
      <c r="T58" s="92"/>
    </row>
    <row r="59" spans="2:20" x14ac:dyDescent="0.35">
      <c r="D59" s="150"/>
      <c r="E59" s="151"/>
      <c r="F59" s="151"/>
      <c r="G59" s="151"/>
      <c r="H59" s="151"/>
      <c r="I59" s="151"/>
      <c r="J59" s="151"/>
      <c r="K59" s="152"/>
      <c r="M59" s="92"/>
      <c r="N59" s="92"/>
      <c r="O59" s="92"/>
      <c r="P59" s="92"/>
      <c r="Q59" s="92"/>
      <c r="R59" s="92"/>
      <c r="S59" s="92"/>
      <c r="T59" s="92"/>
    </row>
    <row r="60" spans="2:20" x14ac:dyDescent="0.35">
      <c r="D60" s="153"/>
      <c r="E60" s="153"/>
      <c r="F60" s="153"/>
      <c r="G60" s="153"/>
      <c r="H60" s="153"/>
      <c r="I60" s="153"/>
      <c r="J60" s="153"/>
      <c r="K60" s="153"/>
    </row>
    <row r="61" spans="2:20" ht="15" thickBot="1" x14ac:dyDescent="0.4"/>
    <row r="62" spans="2:20" x14ac:dyDescent="0.35">
      <c r="B62" s="135" t="s">
        <v>7</v>
      </c>
      <c r="C62" s="136"/>
      <c r="D62" s="136"/>
      <c r="E62" s="136"/>
      <c r="F62" s="136"/>
      <c r="G62" s="136"/>
      <c r="H62" s="136"/>
      <c r="I62" s="136"/>
      <c r="J62" s="136"/>
      <c r="K62" s="137"/>
    </row>
    <row r="63" spans="2:20" x14ac:dyDescent="0.35">
      <c r="B63" s="138"/>
      <c r="C63" s="139"/>
      <c r="D63" s="139"/>
      <c r="E63" s="139"/>
      <c r="F63" s="139"/>
      <c r="G63" s="139"/>
      <c r="H63" s="139"/>
      <c r="I63" s="139"/>
      <c r="J63" s="139"/>
      <c r="K63" s="140"/>
    </row>
    <row r="64" spans="2:20" x14ac:dyDescent="0.35">
      <c r="B64" s="71" t="s">
        <v>8</v>
      </c>
      <c r="C64" s="72"/>
      <c r="D64" s="73" t="s">
        <v>9</v>
      </c>
      <c r="E64" s="73"/>
      <c r="F64" s="73"/>
      <c r="G64" s="73"/>
      <c r="H64" s="73"/>
      <c r="I64" s="73"/>
      <c r="J64" s="73"/>
      <c r="K64" s="74"/>
    </row>
    <row r="65" spans="2:11" x14ac:dyDescent="0.35">
      <c r="B65" s="71" t="s">
        <v>8</v>
      </c>
      <c r="C65" s="75"/>
      <c r="D65" s="73" t="s">
        <v>10</v>
      </c>
      <c r="E65" s="73"/>
      <c r="F65" s="73"/>
      <c r="G65" s="73"/>
      <c r="H65" s="73"/>
      <c r="I65" s="73"/>
      <c r="J65" s="73"/>
      <c r="K65" s="74"/>
    </row>
    <row r="66" spans="2:11" x14ac:dyDescent="0.35">
      <c r="B66" s="71" t="s">
        <v>8</v>
      </c>
      <c r="C66" s="76"/>
      <c r="D66" s="73" t="s">
        <v>11</v>
      </c>
      <c r="E66" s="73"/>
      <c r="F66" s="73"/>
      <c r="G66" s="73"/>
      <c r="H66" s="73"/>
      <c r="I66" s="73"/>
      <c r="J66" s="73"/>
      <c r="K66" s="74"/>
    </row>
    <row r="67" spans="2:11" x14ac:dyDescent="0.35">
      <c r="B67" s="71"/>
      <c r="C67" s="73"/>
      <c r="D67" s="73"/>
      <c r="E67" s="73"/>
      <c r="F67" s="73"/>
      <c r="G67" s="73"/>
      <c r="H67" s="73"/>
      <c r="I67" s="73"/>
      <c r="J67" s="73"/>
      <c r="K67" s="74"/>
    </row>
    <row r="68" spans="2:11" x14ac:dyDescent="0.35">
      <c r="B68" s="104" t="s">
        <v>82</v>
      </c>
      <c r="C68" s="73"/>
      <c r="D68" s="73"/>
      <c r="E68" s="73"/>
      <c r="F68" s="73"/>
      <c r="G68" s="73"/>
      <c r="H68" s="73"/>
      <c r="I68" s="73"/>
      <c r="J68" s="73"/>
      <c r="K68" s="74"/>
    </row>
    <row r="69" spans="2:11" ht="15" thickBot="1" x14ac:dyDescent="0.4">
      <c r="B69" s="68"/>
      <c r="C69" s="69"/>
      <c r="D69" s="69"/>
      <c r="E69" s="69"/>
      <c r="F69" s="69"/>
      <c r="G69" s="69"/>
      <c r="H69" s="69"/>
      <c r="I69" s="69"/>
      <c r="J69" s="69"/>
      <c r="K69" s="70"/>
    </row>
  </sheetData>
  <mergeCells count="12">
    <mergeCell ref="D25:K25"/>
    <mergeCell ref="D17:K23"/>
    <mergeCell ref="F3:K5"/>
    <mergeCell ref="B62:K63"/>
    <mergeCell ref="B7:K7"/>
    <mergeCell ref="D9:K9"/>
    <mergeCell ref="D10:K10"/>
    <mergeCell ref="D13:K14"/>
    <mergeCell ref="D27:K59"/>
    <mergeCell ref="D60:K60"/>
    <mergeCell ref="D12:K12"/>
    <mergeCell ref="D15:K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5"/>
  <sheetViews>
    <sheetView showGridLines="0" zoomScale="85" zoomScaleNormal="85" workbookViewId="0">
      <selection activeCell="E35" sqref="E35"/>
    </sheetView>
  </sheetViews>
  <sheetFormatPr baseColWidth="10" defaultColWidth="11.453125" defaultRowHeight="14.5" x14ac:dyDescent="0.35"/>
  <cols>
    <col min="1" max="1" width="4" customWidth="1"/>
    <col min="2" max="2" width="37.7265625" customWidth="1"/>
    <col min="3" max="3" width="22.1796875" customWidth="1"/>
    <col min="4" max="4" width="39.54296875" customWidth="1"/>
    <col min="5" max="10" width="22.1796875" customWidth="1"/>
  </cols>
  <sheetData>
    <row r="1" spans="2:23" ht="15" thickBot="1" x14ac:dyDescent="0.4">
      <c r="J1" s="1"/>
    </row>
    <row r="2" spans="2:23" x14ac:dyDescent="0.35">
      <c r="C2" s="126" t="s">
        <v>12</v>
      </c>
      <c r="D2" s="127"/>
      <c r="E2" s="128"/>
      <c r="F2" s="18"/>
      <c r="G2" s="18"/>
      <c r="H2" s="18"/>
      <c r="I2" s="25"/>
      <c r="J2" s="1"/>
    </row>
    <row r="3" spans="2:23" x14ac:dyDescent="0.35">
      <c r="C3" s="129" t="s">
        <v>13</v>
      </c>
      <c r="D3" s="130"/>
      <c r="E3" s="131"/>
      <c r="I3" s="14"/>
      <c r="J3" s="1"/>
    </row>
    <row r="4" spans="2:23" ht="15" thickBot="1" x14ac:dyDescent="0.4">
      <c r="C4" s="156" t="s">
        <v>14</v>
      </c>
      <c r="D4" s="157"/>
      <c r="E4" s="158"/>
      <c r="F4" s="18"/>
      <c r="G4" s="18"/>
      <c r="H4" s="18"/>
      <c r="I4" s="25"/>
      <c r="J4" s="1"/>
    </row>
    <row r="5" spans="2:23" x14ac:dyDescent="0.35">
      <c r="J5" s="1"/>
    </row>
    <row r="6" spans="2:23" s="49" customFormat="1" ht="10.5" x14ac:dyDescent="0.35">
      <c r="B6" s="49" t="s">
        <v>15</v>
      </c>
    </row>
    <row r="7" spans="2:23" s="2" customFormat="1" x14ac:dyDescent="0.35"/>
    <row r="8" spans="2:23" s="2" customFormat="1" x14ac:dyDescent="0.35">
      <c r="B8" s="3" t="s">
        <v>16</v>
      </c>
      <c r="C8" s="6" t="str">
        <f>+DEPENSES!B8</f>
        <v>à compléter</v>
      </c>
      <c r="D8" s="6"/>
      <c r="E8" s="6"/>
      <c r="F8" s="3"/>
      <c r="G8" s="3"/>
      <c r="H8" s="3"/>
      <c r="I8" s="3"/>
      <c r="J8" s="3"/>
      <c r="K8" s="3"/>
      <c r="L8" s="5"/>
      <c r="M8" s="5"/>
      <c r="N8" s="5"/>
      <c r="O8" s="5"/>
      <c r="P8" s="3"/>
      <c r="Q8" s="3"/>
      <c r="R8" s="3"/>
      <c r="S8" s="3"/>
      <c r="T8" s="3"/>
      <c r="U8" s="3"/>
      <c r="V8" s="3"/>
      <c r="W8" s="3"/>
    </row>
    <row r="9" spans="2:23" s="2" customFormat="1" x14ac:dyDescent="0.35">
      <c r="B9" s="3" t="s">
        <v>17</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5">
      <c r="B10" s="3" t="s">
        <v>81</v>
      </c>
      <c r="C10" s="6" t="str">
        <f>DEPENSES!B10</f>
        <v>à compléter par le Service Instructeur</v>
      </c>
      <c r="D10" s="6"/>
      <c r="E10" s="6"/>
      <c r="F10" s="3"/>
      <c r="G10" s="3"/>
      <c r="H10" s="3"/>
      <c r="I10" s="3"/>
      <c r="J10" s="3"/>
      <c r="K10" s="3"/>
      <c r="L10" s="3"/>
      <c r="M10" s="3"/>
      <c r="N10" s="3"/>
      <c r="O10" s="3"/>
      <c r="P10" s="3"/>
      <c r="Q10" s="3"/>
      <c r="R10" s="3"/>
      <c r="S10" s="3"/>
      <c r="T10" s="3"/>
      <c r="U10" s="3"/>
      <c r="V10" s="3"/>
      <c r="W10" s="3"/>
    </row>
    <row r="11" spans="2:23" x14ac:dyDescent="0.35">
      <c r="J11" s="1"/>
    </row>
    <row r="12" spans="2:23" ht="18.5" x14ac:dyDescent="0.35">
      <c r="B12" s="155" t="s">
        <v>18</v>
      </c>
      <c r="C12" s="155"/>
      <c r="D12" s="155"/>
      <c r="E12" s="155"/>
      <c r="F12" s="20"/>
      <c r="G12" s="20"/>
      <c r="H12" s="20"/>
      <c r="I12" s="20"/>
      <c r="J12" s="20"/>
      <c r="K12" s="20"/>
    </row>
    <row r="13" spans="2:23" ht="18.5" x14ac:dyDescent="0.35">
      <c r="B13" s="19"/>
      <c r="C13" s="19"/>
      <c r="D13" s="19"/>
      <c r="E13" s="19"/>
      <c r="F13" s="19"/>
      <c r="G13" s="19"/>
      <c r="H13" s="19"/>
      <c r="I13" s="19"/>
      <c r="J13" s="19"/>
      <c r="K13" s="19"/>
    </row>
    <row r="14" spans="2:23" x14ac:dyDescent="0.35">
      <c r="B14" s="52" t="s">
        <v>19</v>
      </c>
    </row>
    <row r="15" spans="2:23" ht="15" thickBot="1" x14ac:dyDescent="0.4"/>
    <row r="16" spans="2:23" ht="29.5" thickBot="1" x14ac:dyDescent="0.4">
      <c r="B16" s="15" t="s">
        <v>20</v>
      </c>
      <c r="C16" s="16" t="s">
        <v>21</v>
      </c>
      <c r="D16" s="16" t="s">
        <v>22</v>
      </c>
      <c r="E16" s="17" t="s">
        <v>21</v>
      </c>
    </row>
    <row r="17" spans="2:5" ht="29.5" customHeight="1" x14ac:dyDescent="0.35">
      <c r="B17" s="82" t="str">
        <f>DEPENSES!A32</f>
        <v>020-Dépenses d'Investissement matériel et immatériel sous forme de coût unitaire</v>
      </c>
      <c r="C17" s="35">
        <f>DEPENSES!F33</f>
        <v>0</v>
      </c>
      <c r="D17" s="105" t="str">
        <f>[1]RESSOURCES!B18</f>
        <v>UNION EUROPEENNE</v>
      </c>
      <c r="E17" s="106">
        <f>RESSOURCES!H18</f>
        <v>0</v>
      </c>
    </row>
    <row r="18" spans="2:5" ht="29.5" customHeight="1" x14ac:dyDescent="0.35">
      <c r="B18" s="51"/>
      <c r="C18" s="28"/>
      <c r="D18" s="105" t="str">
        <f>[1]RESSOURCES!B19</f>
        <v>ETAT (Ministère ou agence, ou établissement public à préciser)</v>
      </c>
      <c r="E18" s="106">
        <f>RESSOURCES!H19</f>
        <v>200000</v>
      </c>
    </row>
    <row r="19" spans="2:5" ht="29.5" customHeight="1" x14ac:dyDescent="0.35">
      <c r="B19" s="51"/>
      <c r="C19" s="28"/>
      <c r="D19" s="105" t="str">
        <f>[1]RESSOURCES!B20</f>
        <v>ETAT (Ministère ou agence, ou établissement public à préciser)</v>
      </c>
      <c r="E19" s="106">
        <f>RESSOURCES!H20</f>
        <v>0</v>
      </c>
    </row>
    <row r="20" spans="2:5" ht="29.5" customHeight="1" x14ac:dyDescent="0.35">
      <c r="B20" s="51"/>
      <c r="C20" s="28"/>
      <c r="D20" s="105" t="str">
        <f>[1]RESSOURCES!B21</f>
        <v>ETAT (Ministère ou agence, ou établissement public à préciser)</v>
      </c>
      <c r="E20" s="106">
        <f>RESSOURCES!H21</f>
        <v>0</v>
      </c>
    </row>
    <row r="21" spans="2:5" ht="29.5" customHeight="1" x14ac:dyDescent="0.35">
      <c r="B21" s="51"/>
      <c r="C21" s="28"/>
      <c r="D21" s="105" t="str">
        <f>[1]RESSOURCES!B22</f>
        <v>REGION SUD PROVENCE ALPES COTE D'AZUR</v>
      </c>
      <c r="E21" s="106">
        <f>RESSOURCES!H22</f>
        <v>0</v>
      </c>
    </row>
    <row r="22" spans="2:5" ht="29.5" customHeight="1" x14ac:dyDescent="0.35">
      <c r="B22" s="51"/>
      <c r="C22" s="28"/>
      <c r="D22" s="105" t="str">
        <f>[1]RESSOURCES!B23</f>
        <v>REGION SUD PROVENCE ALPES COTE D'AZUR</v>
      </c>
      <c r="E22" s="106">
        <f>RESSOURCES!H23</f>
        <v>0</v>
      </c>
    </row>
    <row r="23" spans="2:5" ht="29.5" customHeight="1" x14ac:dyDescent="0.35">
      <c r="B23" s="51"/>
      <c r="C23" s="28"/>
      <c r="D23" s="105" t="str">
        <f>[1]RESSOURCES!B24</f>
        <v>DEPARTEMENT (à préciser)</v>
      </c>
      <c r="E23" s="106">
        <f>RESSOURCES!H24</f>
        <v>0</v>
      </c>
    </row>
    <row r="24" spans="2:5" ht="29.5" customHeight="1" x14ac:dyDescent="0.35">
      <c r="B24" s="51"/>
      <c r="C24" s="28"/>
      <c r="D24" s="105" t="str">
        <f>[1]RESSOURCES!B25</f>
        <v>AUTRE FINANCEUR (à préciser)</v>
      </c>
      <c r="E24" s="106">
        <f>RESSOURCES!H25</f>
        <v>0</v>
      </c>
    </row>
    <row r="25" spans="2:5" ht="29.5" customHeight="1" x14ac:dyDescent="0.35">
      <c r="B25" s="51"/>
      <c r="C25" s="28"/>
      <c r="D25" s="105" t="str">
        <f>[1]RESSOURCES!B26</f>
        <v>AUTRE FINANCEUR (à préciser)</v>
      </c>
      <c r="E25" s="106">
        <f>RESSOURCES!H26</f>
        <v>0</v>
      </c>
    </row>
    <row r="26" spans="2:5" ht="29.5" customHeight="1" x14ac:dyDescent="0.35">
      <c r="B26" s="51"/>
      <c r="C26" s="28"/>
      <c r="D26" s="105" t="str">
        <f>[1]RESSOURCES!B27</f>
        <v>AUTRE FINANCEUR (à préciser)</v>
      </c>
      <c r="E26" s="106">
        <f>RESSOURCES!H27</f>
        <v>0</v>
      </c>
    </row>
    <row r="27" spans="2:5" ht="29.5" customHeight="1" thickBot="1" x14ac:dyDescent="0.4">
      <c r="B27" s="51"/>
      <c r="C27" s="28"/>
      <c r="D27" s="107" t="s">
        <v>25</v>
      </c>
      <c r="E27" s="108">
        <f>RESSOURCES!H28</f>
        <v>200000</v>
      </c>
    </row>
    <row r="28" spans="2:5" ht="29.5" customHeight="1" thickBot="1" x14ac:dyDescent="0.4">
      <c r="B28" s="36" t="s">
        <v>30</v>
      </c>
      <c r="C28" s="37">
        <f>SUM(C17:C27)</f>
        <v>0</v>
      </c>
      <c r="D28" s="109" t="str">
        <f>[1]RESSOURCES!B29</f>
        <v>FINANCEMENT PRIVE (à préciser)</v>
      </c>
      <c r="E28" s="110">
        <f>RESSOURCES!H29</f>
        <v>100000</v>
      </c>
    </row>
    <row r="29" spans="2:5" ht="29.5" customHeight="1" x14ac:dyDescent="0.35">
      <c r="D29" s="109" t="str">
        <f>[1]RESSOURCES!B30</f>
        <v>FINANCEMENT PRIVE (à préciser)</v>
      </c>
      <c r="E29" s="110">
        <f>RESSOURCES!H30</f>
        <v>0</v>
      </c>
    </row>
    <row r="30" spans="2:5" ht="29.5" customHeight="1" x14ac:dyDescent="0.35">
      <c r="B30" s="40"/>
      <c r="D30" s="107" t="str">
        <f>[1]RESSOURCES!B31</f>
        <v>TOTAL FINANCEMENTS PRIVES</v>
      </c>
      <c r="E30" s="108">
        <f>RESSOURCES!H31</f>
        <v>100000</v>
      </c>
    </row>
    <row r="31" spans="2:5" ht="29.5" customHeight="1" x14ac:dyDescent="0.35">
      <c r="D31" s="109" t="str">
        <f>[1]RESSOURCES!B32</f>
        <v>AUTOFINANCEMENT</v>
      </c>
      <c r="E31" s="110">
        <f>RESSOURCES!H32</f>
        <v>-300000</v>
      </c>
    </row>
    <row r="32" spans="2:5" ht="29.5" customHeight="1" thickBot="1" x14ac:dyDescent="0.4">
      <c r="D32" s="107" t="str">
        <f>[1]RESSOURCES!B33</f>
        <v>TOTAL AUTOFINANCEMENT</v>
      </c>
      <c r="E32" s="108">
        <f>RESSOURCES!H33</f>
        <v>-300000</v>
      </c>
    </row>
    <row r="33" spans="4:5" ht="29.5" customHeight="1" thickBot="1" x14ac:dyDescent="0.4">
      <c r="D33" s="111" t="str">
        <f>[1]RESSOURCES!B34</f>
        <v>TOTAL DES RESSOURCES</v>
      </c>
      <c r="E33" s="112">
        <f>RESSOURCES!H34</f>
        <v>0</v>
      </c>
    </row>
    <row r="34" spans="4:5" ht="29.5" customHeight="1" x14ac:dyDescent="0.35">
      <c r="D34" s="96"/>
    </row>
    <row r="35" spans="4:5" ht="29.5" customHeight="1" x14ac:dyDescent="0.35">
      <c r="D35" s="41" t="str">
        <f>IF(C19=E33,"Votre plan de financement est équilibré","ATTENTION Votre plan de financement doit être corrigé car il présente une différence entre dépenses et ressources de ")</f>
        <v>Votre plan de financement est équilibré</v>
      </c>
      <c r="E35" s="113">
        <f>+C19-E33</f>
        <v>0</v>
      </c>
    </row>
  </sheetData>
  <mergeCells count="4">
    <mergeCell ref="B12:E12"/>
    <mergeCell ref="C2:E2"/>
    <mergeCell ref="C3:E3"/>
    <mergeCell ref="C4:E4"/>
  </mergeCells>
  <printOptions horizontalCentered="1" verticalCentered="1"/>
  <pageMargins left="0.70866141732283472" right="0.70866141732283472" top="0.74803149606299213" bottom="0.74803149606299213" header="0.31496062992125984" footer="0.31496062992125984"/>
  <pageSetup paperSize="9" scale="71"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R47"/>
  <sheetViews>
    <sheetView showGridLines="0" tabSelected="1" topLeftCell="A12" zoomScale="85" zoomScaleNormal="85" workbookViewId="0">
      <selection activeCell="D21" sqref="D21"/>
    </sheetView>
  </sheetViews>
  <sheetFormatPr baseColWidth="10" defaultColWidth="11.453125" defaultRowHeight="14.5" x14ac:dyDescent="0.35"/>
  <cols>
    <col min="1" max="1" width="39.7265625" style="7" customWidth="1"/>
    <col min="2" max="4" width="35.54296875" customWidth="1"/>
    <col min="5" max="6" width="22.453125" customWidth="1"/>
  </cols>
  <sheetData>
    <row r="1" spans="1:18" ht="15" thickBot="1" x14ac:dyDescent="0.4"/>
    <row r="2" spans="1:18" x14ac:dyDescent="0.35">
      <c r="B2" s="126" t="s">
        <v>32</v>
      </c>
      <c r="C2" s="127"/>
      <c r="D2" s="127"/>
      <c r="E2" s="127"/>
      <c r="F2" s="128"/>
      <c r="G2" s="18"/>
    </row>
    <row r="3" spans="1:18" x14ac:dyDescent="0.35">
      <c r="B3" s="129" t="s">
        <v>33</v>
      </c>
      <c r="C3" s="163"/>
      <c r="D3" s="163"/>
      <c r="E3" s="163"/>
      <c r="F3" s="131"/>
      <c r="G3" s="18"/>
    </row>
    <row r="4" spans="1:18" ht="15" thickBot="1" x14ac:dyDescent="0.4">
      <c r="B4" s="164" t="s">
        <v>14</v>
      </c>
      <c r="C4" s="165"/>
      <c r="D4" s="165"/>
      <c r="E4" s="165"/>
      <c r="F4" s="166"/>
    </row>
    <row r="6" spans="1:18" s="2" customFormat="1" x14ac:dyDescent="0.35">
      <c r="A6" s="50" t="str">
        <f>SYNTHESE!B6</f>
        <v>Version 1 - 30/04/2022</v>
      </c>
    </row>
    <row r="7" spans="1:18" s="2" customFormat="1" x14ac:dyDescent="0.35">
      <c r="A7" s="8"/>
    </row>
    <row r="8" spans="1:18" s="2" customFormat="1" x14ac:dyDescent="0.35">
      <c r="A8" s="34" t="s">
        <v>16</v>
      </c>
      <c r="B8" s="4" t="s">
        <v>34</v>
      </c>
      <c r="C8" s="4"/>
      <c r="D8" s="4"/>
      <c r="H8" s="5"/>
      <c r="I8" s="5"/>
      <c r="J8" s="5"/>
      <c r="K8" s="3"/>
      <c r="L8" s="3"/>
      <c r="M8" s="3"/>
      <c r="N8" s="3"/>
      <c r="O8" s="3"/>
      <c r="P8" s="3"/>
      <c r="Q8" s="3"/>
      <c r="R8" s="3"/>
    </row>
    <row r="9" spans="1:18" s="2" customFormat="1" x14ac:dyDescent="0.35">
      <c r="A9" s="34" t="s">
        <v>35</v>
      </c>
      <c r="B9" s="4" t="s">
        <v>34</v>
      </c>
      <c r="C9" s="4"/>
      <c r="D9" s="4"/>
      <c r="H9" s="3"/>
      <c r="I9" s="3"/>
      <c r="J9" s="3"/>
      <c r="K9" s="3"/>
      <c r="L9" s="3"/>
      <c r="M9" s="3"/>
      <c r="N9" s="3"/>
      <c r="O9" s="3"/>
      <c r="P9" s="3"/>
      <c r="Q9" s="3"/>
      <c r="R9" s="3"/>
    </row>
    <row r="10" spans="1:18" s="2" customFormat="1" x14ac:dyDescent="0.35">
      <c r="A10" s="55" t="s">
        <v>80</v>
      </c>
      <c r="B10" s="93" t="s">
        <v>79</v>
      </c>
      <c r="C10" s="93"/>
      <c r="D10" s="93"/>
      <c r="H10" s="3"/>
      <c r="I10" s="3"/>
      <c r="J10" s="3"/>
      <c r="K10" s="3"/>
      <c r="L10" s="3"/>
      <c r="M10" s="3"/>
      <c r="N10" s="3"/>
      <c r="O10" s="3"/>
      <c r="P10" s="3"/>
      <c r="Q10" s="3"/>
      <c r="R10" s="3"/>
    </row>
    <row r="11" spans="1:18" x14ac:dyDescent="0.35">
      <c r="A11" s="167" t="s">
        <v>36</v>
      </c>
      <c r="B11" s="167"/>
      <c r="C11" s="53" t="s">
        <v>37</v>
      </c>
      <c r="D11" s="54">
        <v>1</v>
      </c>
      <c r="E11" s="87"/>
    </row>
    <row r="12" spans="1:18" x14ac:dyDescent="0.35">
      <c r="A12" s="167"/>
      <c r="B12" s="167"/>
      <c r="C12" s="18" t="s">
        <v>38</v>
      </c>
      <c r="D12" s="54">
        <v>1</v>
      </c>
      <c r="E12" s="87"/>
    </row>
    <row r="13" spans="1:18" x14ac:dyDescent="0.35">
      <c r="A13" s="62" t="s">
        <v>39</v>
      </c>
      <c r="B13" s="63">
        <f>DATEDIF(D11,D12,"m")</f>
        <v>0</v>
      </c>
      <c r="C13" s="63" t="s">
        <v>40</v>
      </c>
      <c r="E13" s="13"/>
    </row>
    <row r="14" spans="1:18" s="13" customFormat="1" x14ac:dyDescent="0.35">
      <c r="A14" s="66"/>
      <c r="B14" s="67"/>
      <c r="C14" s="67"/>
    </row>
    <row r="15" spans="1:18" ht="18.5" x14ac:dyDescent="0.35">
      <c r="A15" s="155" t="s">
        <v>18</v>
      </c>
      <c r="B15" s="155"/>
      <c r="C15" s="155"/>
      <c r="D15" s="155"/>
      <c r="E15" s="155"/>
      <c r="F15" s="155"/>
      <c r="G15" s="20"/>
    </row>
    <row r="16" spans="1:18" x14ac:dyDescent="0.35">
      <c r="A16" s="9"/>
    </row>
    <row r="17" spans="1:7" s="13" customFormat="1" ht="14.5" customHeight="1" x14ac:dyDescent="0.35">
      <c r="A17" s="162" t="s">
        <v>41</v>
      </c>
      <c r="B17" s="162"/>
      <c r="C17" s="162"/>
      <c r="D17" s="162"/>
      <c r="E17" s="162"/>
      <c r="F17" s="162"/>
      <c r="G17" s="86"/>
    </row>
    <row r="18" spans="1:7" s="13" customFormat="1" x14ac:dyDescent="0.35">
      <c r="A18" s="162"/>
      <c r="B18" s="162"/>
      <c r="C18" s="162"/>
      <c r="D18" s="162"/>
      <c r="E18" s="162"/>
      <c r="F18" s="162"/>
      <c r="G18" s="86"/>
    </row>
    <row r="19" spans="1:7" s="13" customFormat="1" x14ac:dyDescent="0.35">
      <c r="A19" s="162"/>
      <c r="B19" s="162"/>
      <c r="C19" s="162"/>
      <c r="D19" s="162"/>
      <c r="E19" s="162"/>
      <c r="F19" s="162"/>
      <c r="G19" s="86"/>
    </row>
    <row r="20" spans="1:7" s="13" customFormat="1" x14ac:dyDescent="0.35">
      <c r="A20" s="77"/>
      <c r="B20" s="77"/>
      <c r="C20" s="77"/>
      <c r="D20" s="77"/>
      <c r="E20" s="77"/>
      <c r="F20" s="77"/>
      <c r="G20" s="77"/>
    </row>
    <row r="21" spans="1:7" s="13" customFormat="1" ht="43.5" x14ac:dyDescent="0.35">
      <c r="A21" s="78" t="s">
        <v>42</v>
      </c>
      <c r="B21" s="79" t="s">
        <v>43</v>
      </c>
      <c r="E21" s="77"/>
      <c r="F21" s="77"/>
      <c r="G21" s="77"/>
    </row>
    <row r="22" spans="1:7" s="13" customFormat="1" ht="45" customHeight="1" x14ac:dyDescent="0.35">
      <c r="A22" s="78" t="s">
        <v>44</v>
      </c>
      <c r="B22" s="79" t="s">
        <v>45</v>
      </c>
      <c r="C22" s="77"/>
      <c r="D22" s="77"/>
      <c r="E22" s="77"/>
    </row>
    <row r="23" spans="1:7" x14ac:dyDescent="0.35">
      <c r="A23" s="78"/>
      <c r="B23" s="88"/>
      <c r="C23" s="77"/>
      <c r="D23" s="77"/>
      <c r="E23" s="77"/>
    </row>
    <row r="24" spans="1:7" s="13" customFormat="1" x14ac:dyDescent="0.35">
      <c r="A24" s="89" t="s">
        <v>46</v>
      </c>
      <c r="B24" s="77"/>
      <c r="C24" s="77"/>
      <c r="D24" s="77"/>
      <c r="E24" s="103"/>
    </row>
    <row r="25" spans="1:7" s="13" customFormat="1" ht="6" customHeight="1" thickBot="1" x14ac:dyDescent="0.4">
      <c r="A25" s="77"/>
      <c r="B25" s="77"/>
      <c r="C25" s="77"/>
      <c r="D25" s="77"/>
      <c r="E25" s="77"/>
    </row>
    <row r="26" spans="1:7" s="13" customFormat="1" ht="15" thickBot="1" x14ac:dyDescent="0.4">
      <c r="A26" s="80" t="s">
        <v>47</v>
      </c>
      <c r="B26" s="81" t="s">
        <v>48</v>
      </c>
      <c r="C26" s="81" t="s">
        <v>49</v>
      </c>
      <c r="D26" s="77"/>
      <c r="E26" s="77"/>
    </row>
    <row r="27" spans="1:7" s="13" customFormat="1" ht="17" customHeight="1" thickBot="1" x14ac:dyDescent="0.4">
      <c r="A27" s="114"/>
      <c r="B27" s="85" t="s">
        <v>50</v>
      </c>
      <c r="C27" s="85" t="s">
        <v>51</v>
      </c>
      <c r="D27" s="77"/>
      <c r="E27" s="77"/>
    </row>
    <row r="28" spans="1:7" s="13" customFormat="1" ht="17" customHeight="1" thickBot="1" x14ac:dyDescent="0.4">
      <c r="A28" s="115"/>
      <c r="B28" s="85" t="s">
        <v>52</v>
      </c>
      <c r="C28" s="85" t="s">
        <v>53</v>
      </c>
      <c r="D28" s="77"/>
      <c r="E28" s="77"/>
    </row>
    <row r="29" spans="1:7" s="13" customFormat="1" x14ac:dyDescent="0.35">
      <c r="A29" s="90"/>
      <c r="B29" s="91"/>
      <c r="C29" s="91"/>
      <c r="D29" s="77"/>
      <c r="E29" s="77"/>
    </row>
    <row r="30" spans="1:7" s="13" customFormat="1" ht="15" thickBot="1" x14ac:dyDescent="0.4">
      <c r="A30" s="77"/>
      <c r="B30" s="77"/>
      <c r="C30" s="77"/>
      <c r="D30" s="77"/>
    </row>
    <row r="31" spans="1:7" ht="39.75" customHeight="1" thickBot="1" x14ac:dyDescent="0.4">
      <c r="A31" s="15" t="s">
        <v>54</v>
      </c>
      <c r="B31" s="16" t="s">
        <v>55</v>
      </c>
      <c r="C31" s="16" t="s">
        <v>56</v>
      </c>
      <c r="D31" s="16" t="s">
        <v>85</v>
      </c>
      <c r="E31" s="16" t="s">
        <v>77</v>
      </c>
      <c r="F31" s="16" t="s">
        <v>21</v>
      </c>
    </row>
    <row r="32" spans="1:7" s="1" customFormat="1" ht="66.650000000000006" customHeight="1" x14ac:dyDescent="0.35">
      <c r="A32" s="51" t="s">
        <v>78</v>
      </c>
      <c r="B32" s="83" t="s">
        <v>57</v>
      </c>
      <c r="C32" s="39" t="s">
        <v>58</v>
      </c>
      <c r="D32" s="94" t="s">
        <v>76</v>
      </c>
      <c r="E32" s="97" t="str">
        <f>B21</f>
        <v>valeur indiquée en cellule E15 de l'onglet "Synthèse indicateurs" de l'Annexe 4 INDICATEUR</v>
      </c>
      <c r="F32" s="98">
        <f>IFERROR(D32*E32,0)</f>
        <v>0</v>
      </c>
    </row>
    <row r="33" spans="1:6" ht="36.75" customHeight="1" x14ac:dyDescent="0.35">
      <c r="A33" s="159" t="s">
        <v>30</v>
      </c>
      <c r="B33" s="160"/>
      <c r="C33" s="160"/>
      <c r="D33" s="160"/>
      <c r="E33" s="161"/>
      <c r="F33" s="65">
        <f>SUM(F32)</f>
        <v>0</v>
      </c>
    </row>
    <row r="34" spans="1:6" ht="27.75" customHeight="1" x14ac:dyDescent="0.35">
      <c r="A34" s="11"/>
      <c r="D34" s="12"/>
      <c r="E34" s="84"/>
    </row>
    <row r="35" spans="1:6" ht="36.75" customHeight="1" x14ac:dyDescent="0.35"/>
    <row r="36" spans="1:6" ht="36.75" customHeight="1" x14ac:dyDescent="0.35"/>
    <row r="37" spans="1:6" ht="36.75" customHeight="1" x14ac:dyDescent="0.35"/>
    <row r="38" spans="1:6" ht="36.75" customHeight="1" x14ac:dyDescent="0.35"/>
    <row r="39" spans="1:6" ht="36.75" customHeight="1" x14ac:dyDescent="0.35"/>
    <row r="40" spans="1:6" ht="36.75" customHeight="1" x14ac:dyDescent="0.35"/>
    <row r="41" spans="1:6" ht="36.75" customHeight="1" x14ac:dyDescent="0.35"/>
    <row r="42" spans="1:6" ht="36.75" customHeight="1" x14ac:dyDescent="0.35"/>
    <row r="43" spans="1:6" ht="36.75" customHeight="1" x14ac:dyDescent="0.35"/>
    <row r="44" spans="1:6" ht="36.75" customHeight="1" x14ac:dyDescent="0.35"/>
    <row r="45" spans="1:6" ht="36.75" customHeight="1" x14ac:dyDescent="0.35"/>
    <row r="46" spans="1:6" ht="36.75" customHeight="1" x14ac:dyDescent="0.35"/>
    <row r="47" spans="1:6" ht="36.75" customHeight="1" x14ac:dyDescent="0.35"/>
  </sheetData>
  <mergeCells count="7">
    <mergeCell ref="A33:E33"/>
    <mergeCell ref="A17:F19"/>
    <mergeCell ref="B2:F2"/>
    <mergeCell ref="B3:F3"/>
    <mergeCell ref="B4:F4"/>
    <mergeCell ref="A15:F15"/>
    <mergeCell ref="A11:B12"/>
  </mergeCells>
  <dataValidations count="2">
    <dataValidation type="list" allowBlank="1" showInputMessage="1" showErrorMessage="1" sqref="C32" xr:uid="{E2EF6D64-D819-47B8-AE4E-D151C3A8DEF9}">
      <formula1>"Choisir ici,Frais réels,Coûts unitaires,Taux forfaitaire,Autres"</formula1>
    </dataValidation>
    <dataValidation type="list" allowBlank="1" showInputMessage="1" showErrorMessage="1" sqref="D32" xr:uid="{EA66832E-A94B-4DA7-95CF-CA673DAEE46B}">
      <formula1>"Choisir ici,22773,29337,18687,22283"</formula1>
    </dataValidation>
  </dataValidations>
  <printOptions horizontalCentered="1" verticalCentered="1"/>
  <pageMargins left="0.70866141732283472" right="0.70866141732283472" top="0.74803149606299213" bottom="0.74803149606299213" header="0.31496062992125984" footer="0.31496062992125984"/>
  <pageSetup paperSize="9" scale="4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W34"/>
  <sheetViews>
    <sheetView showGridLines="0" topLeftCell="A24" zoomScale="85" zoomScaleNormal="85" workbookViewId="0">
      <selection activeCell="L17" sqref="L17"/>
    </sheetView>
  </sheetViews>
  <sheetFormatPr baseColWidth="10" defaultColWidth="11.453125" defaultRowHeight="14.5" x14ac:dyDescent="0.35"/>
  <cols>
    <col min="1" max="1" width="3.7265625" customWidth="1"/>
    <col min="2" max="2" width="28.81640625" customWidth="1"/>
    <col min="3" max="8" width="21.26953125" customWidth="1"/>
    <col min="9" max="9" width="8.453125" customWidth="1"/>
    <col min="10" max="10" width="33.81640625" style="1" customWidth="1"/>
    <col min="11" max="11" width="17.54296875" customWidth="1"/>
  </cols>
  <sheetData>
    <row r="1" spans="1:23" ht="15" thickBot="1" x14ac:dyDescent="0.4"/>
    <row r="2" spans="1:23" x14ac:dyDescent="0.35">
      <c r="D2" s="168" t="s">
        <v>59</v>
      </c>
      <c r="E2" s="169"/>
      <c r="F2" s="169"/>
      <c r="G2" s="169"/>
      <c r="H2" s="170"/>
      <c r="I2" s="25"/>
    </row>
    <row r="3" spans="1:23" x14ac:dyDescent="0.35">
      <c r="D3" s="171" t="s">
        <v>13</v>
      </c>
      <c r="E3" s="172"/>
      <c r="F3" s="172"/>
      <c r="G3" s="172"/>
      <c r="H3" s="173"/>
      <c r="I3" s="14"/>
    </row>
    <row r="4" spans="1:23" ht="15" thickBot="1" x14ac:dyDescent="0.4">
      <c r="D4" s="174" t="s">
        <v>14</v>
      </c>
      <c r="E4" s="175"/>
      <c r="F4" s="175"/>
      <c r="G4" s="175"/>
      <c r="H4" s="176"/>
      <c r="I4" s="25"/>
    </row>
    <row r="6" spans="1:23" s="2" customFormat="1" x14ac:dyDescent="0.35">
      <c r="B6" s="49" t="str">
        <f>SYNTHESE!B6</f>
        <v>Version 1 - 30/04/2022</v>
      </c>
    </row>
    <row r="7" spans="1:23" s="2" customFormat="1" x14ac:dyDescent="0.35"/>
    <row r="8" spans="1:23" s="2" customFormat="1" x14ac:dyDescent="0.35">
      <c r="B8" s="34" t="s">
        <v>16</v>
      </c>
      <c r="C8" s="58" t="str">
        <f>+DEPENSES!B8</f>
        <v>à compléter</v>
      </c>
      <c r="D8" s="58"/>
      <c r="E8" s="58"/>
      <c r="F8" s="58"/>
      <c r="G8" s="58"/>
      <c r="H8" s="58"/>
      <c r="I8" s="58"/>
      <c r="J8" s="58"/>
      <c r="K8" s="3"/>
      <c r="L8" s="5"/>
      <c r="M8" s="5"/>
      <c r="N8" s="5"/>
      <c r="O8" s="5"/>
      <c r="P8" s="3"/>
      <c r="Q8" s="3"/>
      <c r="R8" s="3"/>
      <c r="S8" s="3"/>
      <c r="T8" s="3"/>
      <c r="U8" s="3"/>
      <c r="V8" s="3"/>
      <c r="W8" s="3"/>
    </row>
    <row r="9" spans="1:23" s="2" customFormat="1" x14ac:dyDescent="0.35">
      <c r="B9" s="34" t="s">
        <v>17</v>
      </c>
      <c r="C9" s="58" t="str">
        <f>DEPENSES!B9</f>
        <v>à compléter</v>
      </c>
      <c r="D9" s="58"/>
      <c r="E9" s="58"/>
      <c r="F9" s="58"/>
      <c r="G9" s="58"/>
      <c r="H9" s="58"/>
      <c r="I9" s="58"/>
      <c r="J9" s="58"/>
      <c r="K9" s="3"/>
      <c r="L9" s="3"/>
      <c r="M9" s="3"/>
      <c r="N9" s="3"/>
      <c r="O9" s="3"/>
      <c r="P9" s="3"/>
      <c r="Q9" s="3"/>
      <c r="R9" s="3"/>
      <c r="S9" s="3"/>
      <c r="T9" s="3"/>
      <c r="U9" s="3"/>
      <c r="V9" s="3"/>
      <c r="W9" s="3"/>
    </row>
    <row r="10" spans="1:23" x14ac:dyDescent="0.35">
      <c r="B10" s="55" t="s">
        <v>80</v>
      </c>
      <c r="C10" s="56" t="str">
        <f>+DEPENSES!B10</f>
        <v>à compléter par le Service Instructeur</v>
      </c>
      <c r="D10" s="56"/>
      <c r="E10" s="56"/>
      <c r="F10" s="56"/>
      <c r="G10" s="56"/>
      <c r="H10" s="56"/>
      <c r="I10" s="56"/>
      <c r="J10" s="57"/>
    </row>
    <row r="11" spans="1:23" x14ac:dyDescent="0.35">
      <c r="A11" s="59"/>
      <c r="B11" s="177" t="s">
        <v>60</v>
      </c>
      <c r="C11" s="53" t="s">
        <v>37</v>
      </c>
      <c r="D11" s="61">
        <f>+DEPENSES!D11</f>
        <v>1</v>
      </c>
      <c r="E11" s="60"/>
      <c r="J11"/>
    </row>
    <row r="12" spans="1:23" x14ac:dyDescent="0.35">
      <c r="A12" s="59"/>
      <c r="B12" s="177"/>
      <c r="C12" s="18" t="s">
        <v>38</v>
      </c>
      <c r="D12" s="61">
        <f>+DEPENSES!D12</f>
        <v>1</v>
      </c>
      <c r="E12" s="60"/>
      <c r="J12"/>
    </row>
    <row r="13" spans="1:23" ht="18.5" x14ac:dyDescent="0.35">
      <c r="B13" s="155" t="s">
        <v>61</v>
      </c>
      <c r="C13" s="155"/>
      <c r="D13" s="155"/>
      <c r="E13" s="155"/>
      <c r="F13" s="155"/>
      <c r="G13" s="155"/>
      <c r="H13" s="155"/>
      <c r="I13" s="155"/>
      <c r="J13" s="155"/>
      <c r="K13" s="155"/>
    </row>
    <row r="14" spans="1:23" ht="18.5" x14ac:dyDescent="0.35">
      <c r="B14" s="19"/>
      <c r="C14" s="19"/>
      <c r="D14" s="19"/>
      <c r="E14" s="19"/>
      <c r="F14" s="19"/>
      <c r="G14" s="19"/>
      <c r="H14" s="19"/>
      <c r="I14" s="19"/>
      <c r="J14" s="19"/>
      <c r="K14" s="19"/>
    </row>
    <row r="15" spans="1:23" ht="15" thickBot="1" x14ac:dyDescent="0.4"/>
    <row r="16" spans="1:23" s="21" customFormat="1" ht="65.5" thickBot="1" x14ac:dyDescent="0.4">
      <c r="B16" s="42" t="s">
        <v>62</v>
      </c>
      <c r="C16" s="43" t="s">
        <v>63</v>
      </c>
      <c r="D16" s="43" t="s">
        <v>64</v>
      </c>
      <c r="E16" s="43" t="s">
        <v>65</v>
      </c>
      <c r="F16" s="43" t="s">
        <v>66</v>
      </c>
      <c r="G16" s="43" t="s">
        <v>67</v>
      </c>
      <c r="H16" s="43" t="s">
        <v>68</v>
      </c>
      <c r="I16" s="44" t="s">
        <v>69</v>
      </c>
      <c r="J16" s="45" t="s">
        <v>70</v>
      </c>
    </row>
    <row r="18" spans="2:10" ht="31.5" customHeight="1" x14ac:dyDescent="0.35">
      <c r="B18" s="46" t="s">
        <v>23</v>
      </c>
      <c r="C18" s="38" t="s">
        <v>71</v>
      </c>
      <c r="D18" s="38" t="s">
        <v>71</v>
      </c>
      <c r="E18" s="38" t="s">
        <v>71</v>
      </c>
      <c r="F18" s="38" t="s">
        <v>71</v>
      </c>
      <c r="G18" s="38" t="s">
        <v>71</v>
      </c>
      <c r="H18" s="27">
        <v>0</v>
      </c>
      <c r="I18" s="31" t="e">
        <f>H18/H34</f>
        <v>#DIV/0!</v>
      </c>
      <c r="J18" s="10" t="str">
        <f>IF(H18&gt;1500000,"le montant FEDER est plafonné à 1 500 000€",IF(H18&lt;200000,"les opérations mobilisant moins de 200 000€ de FEDER sont inéligibles",""))</f>
        <v>les opérations mobilisant moins de 200 000€ de FEDER sont inéligibles</v>
      </c>
    </row>
    <row r="19" spans="2:10" ht="33.75" customHeight="1" x14ac:dyDescent="0.35">
      <c r="B19" s="47" t="s">
        <v>72</v>
      </c>
      <c r="C19" s="26"/>
      <c r="D19" s="27">
        <v>0</v>
      </c>
      <c r="E19" s="27">
        <v>0</v>
      </c>
      <c r="F19" s="26"/>
      <c r="G19" s="26"/>
      <c r="H19" s="27">
        <v>200000</v>
      </c>
      <c r="I19" s="31" t="e">
        <f>H19/H34</f>
        <v>#DIV/0!</v>
      </c>
      <c r="J19" s="10" t="str">
        <f>IF(H19&gt;0,"Joindre le courrier de demande, ou la lettre d'intention, ou l'acte attributif correspondant","")</f>
        <v>Joindre le courrier de demande, ou la lettre d'intention, ou l'acte attributif correspondant</v>
      </c>
    </row>
    <row r="20" spans="2:10" ht="33.75" customHeight="1" x14ac:dyDescent="0.35">
      <c r="B20" s="47" t="s">
        <v>73</v>
      </c>
      <c r="C20" s="26"/>
      <c r="D20" s="27">
        <v>0</v>
      </c>
      <c r="E20" s="27">
        <v>0</v>
      </c>
      <c r="F20" s="26"/>
      <c r="G20" s="26"/>
      <c r="H20" s="27">
        <v>0</v>
      </c>
      <c r="I20" s="31" t="e">
        <f>H20/H34</f>
        <v>#DIV/0!</v>
      </c>
      <c r="J20" s="10" t="str">
        <f>IF(H20&gt;0,"Joindre le courrier de demande, ou la lettre d'intention, ou l'acte attributif correspondant","")</f>
        <v/>
      </c>
    </row>
    <row r="21" spans="2:10" ht="33.75" customHeight="1" x14ac:dyDescent="0.35">
      <c r="B21" s="47" t="s">
        <v>73</v>
      </c>
      <c r="C21" s="26"/>
      <c r="D21" s="27">
        <v>0</v>
      </c>
      <c r="E21" s="27">
        <v>0</v>
      </c>
      <c r="F21" s="26"/>
      <c r="G21" s="26"/>
      <c r="H21" s="27">
        <v>0</v>
      </c>
      <c r="I21" s="31" t="e">
        <f>H21/H34</f>
        <v>#DIV/0!</v>
      </c>
      <c r="J21" s="10" t="str">
        <f t="shared" ref="J21:J30" si="0">IF(H21&gt;0,"Joindre le courrier de demande, ou la lettre d'intention, ou l'acte attributif correspondant","")</f>
        <v/>
      </c>
    </row>
    <row r="22" spans="2:10" ht="33.75" customHeight="1" x14ac:dyDescent="0.35">
      <c r="B22" s="47" t="s">
        <v>24</v>
      </c>
      <c r="C22" s="26"/>
      <c r="D22" s="27">
        <v>0</v>
      </c>
      <c r="E22" s="27">
        <v>0</v>
      </c>
      <c r="F22" s="26"/>
      <c r="G22" s="26"/>
      <c r="H22" s="27">
        <v>0</v>
      </c>
      <c r="I22" s="31" t="e">
        <f>H22/H34</f>
        <v>#DIV/0!</v>
      </c>
      <c r="J22" s="10" t="str">
        <f t="shared" si="0"/>
        <v/>
      </c>
    </row>
    <row r="23" spans="2:10" ht="33.75" customHeight="1" x14ac:dyDescent="0.35">
      <c r="B23" s="47" t="s">
        <v>24</v>
      </c>
      <c r="C23" s="26"/>
      <c r="D23" s="27">
        <v>0</v>
      </c>
      <c r="E23" s="27">
        <v>0</v>
      </c>
      <c r="F23" s="26"/>
      <c r="G23" s="26"/>
      <c r="H23" s="27">
        <v>0</v>
      </c>
      <c r="I23" s="31" t="e">
        <f>H23/H34</f>
        <v>#DIV/0!</v>
      </c>
      <c r="J23" s="10" t="str">
        <f t="shared" ref="J23" si="1">IF(H23&gt;0,"Joindre le courrier de demande, ou la lettre d'intention, ou l'acte attributif correspondant","")</f>
        <v/>
      </c>
    </row>
    <row r="24" spans="2:10" ht="33.75" customHeight="1" x14ac:dyDescent="0.35">
      <c r="B24" s="46" t="s">
        <v>74</v>
      </c>
      <c r="C24" s="26"/>
      <c r="D24" s="27">
        <v>0</v>
      </c>
      <c r="E24" s="27">
        <v>0</v>
      </c>
      <c r="F24" s="26"/>
      <c r="G24" s="26"/>
      <c r="H24" s="27">
        <v>0</v>
      </c>
      <c r="I24" s="31" t="e">
        <f>H24/H34</f>
        <v>#DIV/0!</v>
      </c>
      <c r="J24" s="10" t="str">
        <f t="shared" si="0"/>
        <v/>
      </c>
    </row>
    <row r="25" spans="2:10" ht="33.75" customHeight="1" x14ac:dyDescent="0.35">
      <c r="B25" s="46" t="s">
        <v>75</v>
      </c>
      <c r="C25" s="26"/>
      <c r="D25" s="27">
        <v>0</v>
      </c>
      <c r="E25" s="27">
        <v>0</v>
      </c>
      <c r="F25" s="26"/>
      <c r="G25" s="26"/>
      <c r="H25" s="27">
        <v>0</v>
      </c>
      <c r="I25" s="31" t="e">
        <f>H25/H34</f>
        <v>#DIV/0!</v>
      </c>
      <c r="J25" s="10" t="str">
        <f t="shared" si="0"/>
        <v/>
      </c>
    </row>
    <row r="26" spans="2:10" ht="33.75" customHeight="1" x14ac:dyDescent="0.35">
      <c r="B26" s="46" t="s">
        <v>75</v>
      </c>
      <c r="C26" s="26"/>
      <c r="D26" s="27">
        <v>0</v>
      </c>
      <c r="E26" s="27">
        <v>0</v>
      </c>
      <c r="F26" s="26"/>
      <c r="G26" s="26"/>
      <c r="H26" s="27">
        <v>0</v>
      </c>
      <c r="I26" s="31" t="e">
        <f>H26/H34</f>
        <v>#DIV/0!</v>
      </c>
      <c r="J26" s="10" t="str">
        <f t="shared" si="0"/>
        <v/>
      </c>
    </row>
    <row r="27" spans="2:10" ht="33.75" customHeight="1" x14ac:dyDescent="0.35">
      <c r="B27" s="46" t="s">
        <v>75</v>
      </c>
      <c r="C27" s="26"/>
      <c r="D27" s="27">
        <v>0</v>
      </c>
      <c r="E27" s="27">
        <v>0</v>
      </c>
      <c r="F27" s="26"/>
      <c r="G27" s="26"/>
      <c r="H27" s="27">
        <v>0</v>
      </c>
      <c r="I27" s="31" t="e">
        <f>H27/H34</f>
        <v>#DIV/0!</v>
      </c>
      <c r="J27" s="10" t="str">
        <f t="shared" si="0"/>
        <v/>
      </c>
    </row>
    <row r="28" spans="2:10" ht="33.75" customHeight="1" x14ac:dyDescent="0.35">
      <c r="B28" s="48" t="s">
        <v>25</v>
      </c>
      <c r="C28" s="22"/>
      <c r="D28" s="22"/>
      <c r="E28" s="22"/>
      <c r="F28" s="22"/>
      <c r="G28" s="22"/>
      <c r="H28" s="29">
        <f>SUM(H18:H27)</f>
        <v>200000</v>
      </c>
      <c r="I28" s="32" t="e">
        <f>H28/H34</f>
        <v>#DIV/0!</v>
      </c>
      <c r="J28" s="30"/>
    </row>
    <row r="29" spans="2:10" ht="33.75" customHeight="1" x14ac:dyDescent="0.35">
      <c r="B29" s="24" t="s">
        <v>26</v>
      </c>
      <c r="C29" s="26"/>
      <c r="D29" s="27">
        <v>0</v>
      </c>
      <c r="E29" s="27">
        <v>0</v>
      </c>
      <c r="F29" s="26"/>
      <c r="G29" s="26"/>
      <c r="H29" s="27">
        <v>100000</v>
      </c>
      <c r="I29" s="31" t="e">
        <f>H29/H34</f>
        <v>#DIV/0!</v>
      </c>
      <c r="J29" s="10" t="str">
        <f t="shared" si="0"/>
        <v>Joindre le courrier de demande, ou la lettre d'intention, ou l'acte attributif correspondant</v>
      </c>
    </row>
    <row r="30" spans="2:10" ht="33.75" customHeight="1" x14ac:dyDescent="0.35">
      <c r="B30" s="24" t="s">
        <v>26</v>
      </c>
      <c r="C30" s="26"/>
      <c r="D30" s="27">
        <v>0</v>
      </c>
      <c r="E30" s="27">
        <v>0</v>
      </c>
      <c r="F30" s="26"/>
      <c r="G30" s="26"/>
      <c r="H30" s="27">
        <v>0</v>
      </c>
      <c r="I30" s="31" t="e">
        <f>H30/H34</f>
        <v>#DIV/0!</v>
      </c>
      <c r="J30" s="10" t="str">
        <f t="shared" si="0"/>
        <v/>
      </c>
    </row>
    <row r="31" spans="2:10" ht="33.75" customHeight="1" x14ac:dyDescent="0.35">
      <c r="B31" s="23" t="s">
        <v>27</v>
      </c>
      <c r="C31" s="22"/>
      <c r="D31" s="22"/>
      <c r="E31" s="22"/>
      <c r="F31" s="22"/>
      <c r="G31" s="22"/>
      <c r="H31" s="29">
        <f>SUM(H29:H30)</f>
        <v>100000</v>
      </c>
      <c r="I31" s="32" t="e">
        <f>H31/H34</f>
        <v>#DIV/0!</v>
      </c>
      <c r="J31" s="30"/>
    </row>
    <row r="32" spans="2:10" ht="33.75" customHeight="1" x14ac:dyDescent="0.35">
      <c r="B32" s="24" t="s">
        <v>28</v>
      </c>
      <c r="C32" s="38" t="s">
        <v>71</v>
      </c>
      <c r="D32" s="38" t="s">
        <v>71</v>
      </c>
      <c r="E32" s="38" t="s">
        <v>71</v>
      </c>
      <c r="F32" s="38" t="s">
        <v>71</v>
      </c>
      <c r="G32" s="38" t="s">
        <v>71</v>
      </c>
      <c r="H32" s="28">
        <f>+DEPENSES!F33-RESSOURCES!H28-RESSOURCES!H31</f>
        <v>-300000</v>
      </c>
      <c r="I32" s="31" t="e">
        <f>H32/H34</f>
        <v>#DIV/0!</v>
      </c>
      <c r="J32" s="64" t="str">
        <f>IF(H32&lt;0,"Votre autofinancement ne peut pas être inférieur à 0","")</f>
        <v>Votre autofinancement ne peut pas être inférieur à 0</v>
      </c>
    </row>
    <row r="33" spans="2:10" ht="33.75" customHeight="1" x14ac:dyDescent="0.35">
      <c r="B33" s="23" t="s">
        <v>29</v>
      </c>
      <c r="C33" s="22"/>
      <c r="D33" s="22"/>
      <c r="E33" s="22"/>
      <c r="F33" s="22"/>
      <c r="G33" s="22"/>
      <c r="H33" s="29">
        <f>SUM(H32:H32)</f>
        <v>-300000</v>
      </c>
      <c r="I33" s="32" t="e">
        <f>H33/H34</f>
        <v>#DIV/0!</v>
      </c>
      <c r="J33" s="30"/>
    </row>
    <row r="34" spans="2:10" ht="33.75" customHeight="1" x14ac:dyDescent="0.35">
      <c r="B34" s="23" t="s">
        <v>31</v>
      </c>
      <c r="C34" s="38" t="s">
        <v>71</v>
      </c>
      <c r="D34" s="38" t="s">
        <v>71</v>
      </c>
      <c r="E34" s="38" t="s">
        <v>71</v>
      </c>
      <c r="F34" s="38" t="s">
        <v>71</v>
      </c>
      <c r="G34" s="38" t="s">
        <v>71</v>
      </c>
      <c r="H34" s="28">
        <f>H28+H31+H32</f>
        <v>0</v>
      </c>
      <c r="I34" s="33" t="e">
        <f>I28+I31+I33</f>
        <v>#DIV/0!</v>
      </c>
      <c r="J34" s="10" t="str">
        <f>IF(H34=DEPENSES!F33,"","Les dépenses et les ressources doivent être en équilibre")</f>
        <v/>
      </c>
    </row>
  </sheetData>
  <mergeCells count="5">
    <mergeCell ref="D2:H2"/>
    <mergeCell ref="D3:H3"/>
    <mergeCell ref="D4:H4"/>
    <mergeCell ref="B13:K13"/>
    <mergeCell ref="B11:B12"/>
  </mergeCells>
  <printOptions horizontalCentered="1" verticalCentered="1"/>
  <pageMargins left="0.70866141732283472" right="0.70866141732283472" top="0.74803149606299213" bottom="0.74803149606299213" header="0.31496062992125984" footer="0.31496062992125984"/>
  <pageSetup paperSize="9" scale="3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f9e18e-dff0-47b4-80ea-186a3bbd9904" xsi:nil="true"/>
    <lcf76f155ced4ddcb4097134ff3c332f xmlns="19c4c525-e437-4606-a5e2-38b8952e7c9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EDD767EB895AF43BD118E93AB3A05DB" ma:contentTypeVersion="13" ma:contentTypeDescription="Crée un document." ma:contentTypeScope="" ma:versionID="bc2b19736fe88c36931e10bc019e886e">
  <xsd:schema xmlns:xsd="http://www.w3.org/2001/XMLSchema" xmlns:xs="http://www.w3.org/2001/XMLSchema" xmlns:p="http://schemas.microsoft.com/office/2006/metadata/properties" xmlns:ns2="19c4c525-e437-4606-a5e2-38b8952e7c98" xmlns:ns3="3df9e18e-dff0-47b4-80ea-186a3bbd9904" targetNamespace="http://schemas.microsoft.com/office/2006/metadata/properties" ma:root="true" ma:fieldsID="0916be874387ee1f620961ed543ccabe" ns2:_="" ns3:_="">
    <xsd:import namespace="19c4c525-e437-4606-a5e2-38b8952e7c98"/>
    <xsd:import namespace="3df9e18e-dff0-47b4-80ea-186a3bbd990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c4c525-e437-4606-a5e2-38b8952e7c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7f2e6b9-9cf2-46c4-a513-ab0882b1371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f9e18e-dff0-47b4-80ea-186a3bbd9904"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5d940b2-445d-4d40-a7f6-a711d778dafc}" ma:internalName="TaxCatchAll" ma:showField="CatchAllData" ma:web="3df9e18e-dff0-47b4-80ea-186a3bbd990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029474-F842-46D7-9361-1001D105BDA0}">
  <ds:schemaRefs>
    <ds:schemaRef ds:uri="http://schemas.microsoft.com/office/2006/metadata/properties"/>
    <ds:schemaRef ds:uri="http://schemas.microsoft.com/office/infopath/2007/PartnerControls"/>
    <ds:schemaRef ds:uri="3df9e18e-dff0-47b4-80ea-186a3bbd9904"/>
    <ds:schemaRef ds:uri="19c4c525-e437-4606-a5e2-38b8952e7c98"/>
  </ds:schemaRefs>
</ds:datastoreItem>
</file>

<file path=customXml/itemProps2.xml><?xml version="1.0" encoding="utf-8"?>
<ds:datastoreItem xmlns:ds="http://schemas.openxmlformats.org/officeDocument/2006/customXml" ds:itemID="{B00BA5D2-232C-4E8C-B73F-2CF1A3AF4A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c4c525-e437-4606-a5e2-38b8952e7c98"/>
    <ds:schemaRef ds:uri="3df9e18e-dff0-47b4-80ea-186a3bbd99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95043E-91D4-492B-979B-CD5782310E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NOTICE</vt:lpstr>
      <vt:lpstr>SYNTHESE</vt:lpstr>
      <vt:lpstr>DEPENSES</vt:lpstr>
      <vt:lpstr>RESSOURCES</vt:lpstr>
      <vt:lpstr>DEPENSES!Zone_d_impression</vt:lpstr>
      <vt:lpstr>RESSOURCES!Zone_d_impression</vt:lpstr>
      <vt:lpstr>SYNTHESE!Zone_d_impression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GENTILE Karine</dc:creator>
  <cp:keywords/>
  <dc:description/>
  <cp:lastModifiedBy>HENEZ Eglantine</cp:lastModifiedBy>
  <cp:revision/>
  <dcterms:created xsi:type="dcterms:W3CDTF">2022-03-09T08:05:15Z</dcterms:created>
  <dcterms:modified xsi:type="dcterms:W3CDTF">2024-07-02T14:04:46Z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0x0101001EDD767EB895AF43BD118E93AB3A05DB</vt:lpwstr>
  </property>
</Properties>
</file>