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O:\DAE\DDFEDER\STJEE\5 OSP\2.1 EFF ENERGETIQUE\AAP RENO BAT 2024\0_Préparation AAP\3_Annexes &amp; PJ DS\"/>
    </mc:Choice>
  </mc:AlternateContent>
  <xr:revisionPtr revIDLastSave="0" documentId="13_ncr:1_{A514A3F0-7D66-41B6-9B24-DB55E747F99A}" xr6:coauthVersionLast="47" xr6:coauthVersionMax="47" xr10:uidLastSave="{00000000-0000-0000-0000-000000000000}"/>
  <bookViews>
    <workbookView xWindow="-13980" yWindow="-16320" windowWidth="29040" windowHeight="15840" xr2:uid="{A47D2633-1E4B-4BE4-9739-6DE1B7FFDD94}"/>
  </bookViews>
  <sheets>
    <sheet name="NOTICE" sheetId="9" r:id="rId1"/>
    <sheet name="SYNTHESE" sheetId="5" r:id="rId2"/>
    <sheet name="DEPENSES" sheetId="1" r:id="rId3"/>
    <sheet name="Données" sheetId="11" state="hidden" r:id="rId4"/>
    <sheet name="RESSOURCES" sheetId="2" r:id="rId5"/>
  </sheets>
  <definedNames>
    <definedName name="_xlnm.Print_Area" localSheetId="2">DEPENSES!$A$1:$E$35</definedName>
    <definedName name="_xlnm.Print_Area" localSheetId="4">RESSOURCES!$A$1:$K$36</definedName>
    <definedName name="_xlnm.Print_Area" localSheetId="1">SYNTHESE!$A$1:$E$34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 i="1" l="1"/>
  <c r="J18" i="2" l="1"/>
  <c r="D33" i="5" l="1"/>
  <c r="D32" i="5"/>
  <c r="D30" i="5"/>
  <c r="D31" i="5"/>
  <c r="E29" i="5"/>
  <c r="E28" i="5"/>
  <c r="D29" i="5"/>
  <c r="D28" i="5"/>
  <c r="E18" i="5"/>
  <c r="E19" i="5"/>
  <c r="E20" i="5"/>
  <c r="E21" i="5"/>
  <c r="E22" i="5"/>
  <c r="E23" i="5"/>
  <c r="E24" i="5"/>
  <c r="E25" i="5"/>
  <c r="E26" i="5"/>
  <c r="D18" i="5"/>
  <c r="D19" i="5"/>
  <c r="D20" i="5"/>
  <c r="D21" i="5"/>
  <c r="D22" i="5"/>
  <c r="D23" i="5"/>
  <c r="D24" i="5"/>
  <c r="D25" i="5"/>
  <c r="D26" i="5"/>
  <c r="D17" i="5"/>
  <c r="F32" i="1"/>
  <c r="F33" i="1" s="1"/>
  <c r="C18" i="5" s="1"/>
  <c r="F34" i="1" l="1"/>
  <c r="C17" i="5"/>
  <c r="C19" i="5" l="1"/>
  <c r="E17" i="5"/>
  <c r="B18" i="5" l="1"/>
  <c r="B17" i="5"/>
  <c r="J30" i="2" l="1"/>
  <c r="J29" i="2"/>
  <c r="J20" i="2"/>
  <c r="J21" i="2"/>
  <c r="J22" i="2"/>
  <c r="J23" i="2"/>
  <c r="J24" i="2"/>
  <c r="J25" i="2"/>
  <c r="J26" i="2"/>
  <c r="J27" i="2"/>
  <c r="J19" i="2"/>
  <c r="G32" i="1"/>
  <c r="H28" i="2" l="1"/>
  <c r="H32" i="2" s="1"/>
  <c r="E27" i="5" l="1"/>
  <c r="B6" i="2" l="1"/>
  <c r="B13" i="1" l="1"/>
  <c r="D12" i="2"/>
  <c r="D11" i="2"/>
  <c r="C10" i="2"/>
  <c r="H31" i="2" l="1"/>
  <c r="E30" i="5" s="1"/>
  <c r="C9" i="2"/>
  <c r="C8" i="2"/>
  <c r="E31" i="5" l="1"/>
  <c r="J32" i="2" l="1"/>
  <c r="H33" i="2"/>
  <c r="H34" i="2" l="1"/>
  <c r="I33" i="2" s="1"/>
  <c r="E32" i="5"/>
  <c r="I25" i="2" l="1"/>
  <c r="I28" i="2"/>
  <c r="I26" i="2"/>
  <c r="I21" i="2"/>
  <c r="I32" i="2"/>
  <c r="I30" i="2"/>
  <c r="I31" i="2"/>
  <c r="I24" i="2"/>
  <c r="I27" i="2"/>
  <c r="I22" i="2"/>
  <c r="I19" i="2"/>
  <c r="I29" i="2"/>
  <c r="I20" i="2"/>
  <c r="I23" i="2"/>
  <c r="I18" i="2"/>
  <c r="E33" i="5"/>
  <c r="E35" i="5" s="1"/>
  <c r="J34" i="2"/>
  <c r="I34" i="2" l="1"/>
  <c r="D3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6" authorId="0" shapeId="0" xr:uid="{78021B8D-B86B-483F-BE4B-F0FDB468E1C5}">
      <text>
        <r>
          <rPr>
            <b/>
            <sz val="9"/>
            <color indexed="81"/>
            <rFont val="Tahoma"/>
            <family val="2"/>
          </rPr>
          <t>Ici se retrouvent les catégories de dépenses inscrites dans e-Synergie</t>
        </r>
      </text>
    </comment>
    <comment ref="C16" authorId="0" shapeId="0" xr:uid="{8CE76F9B-CE7D-4201-8C98-1305D8861AB9}">
      <text>
        <r>
          <rPr>
            <b/>
            <sz val="9"/>
            <color indexed="81"/>
            <rFont val="Tahoma"/>
            <family val="2"/>
          </rPr>
          <t xml:space="preserve">Report automatique de l'onglet 'Dépenses' </t>
        </r>
      </text>
    </comment>
    <comment ref="E16"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<sst xmlns="http://schemas.openxmlformats.org/spreadsheetml/2006/main" count="130" uniqueCount="89">
  <si>
    <t xml:space="preserve">ANNEXE 1 - PLAN DE FINANCEMENT " NOTICE " </t>
  </si>
  <si>
    <t>Onglet "Synthèse"</t>
  </si>
  <si>
    <t>Onglet "Dépenses"</t>
  </si>
  <si>
    <t xml:space="preserve">Onglet "Ressources" </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</si>
  <si>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</si>
  <si>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</si>
  <si>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</si>
  <si>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</si>
  <si>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</si>
  <si>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t xml:space="preserve">ANNEXE 1 - PLAN DE FINANCEMENT " SYNTHESE " </t>
  </si>
  <si>
    <t>PROGRAMME SUD PROVENCE ALPES COTE D'AZUR  ET MASSIF ALPIN FEDER FSE FTJ 2021 - 2027</t>
  </si>
  <si>
    <t>Nom ou Raison Sociale</t>
  </si>
  <si>
    <t>Cette annexe ne convient pas pour les projets partenariaux</t>
  </si>
  <si>
    <t xml:space="preserve">  Seuls les montants prévisonnels de dépenses (par catégorie) et de ressources (par financeur) sont à saisir dans la demande d'aide d'e-Synergie</t>
  </si>
  <si>
    <t>DEPENSES</t>
  </si>
  <si>
    <t xml:space="preserve">MONTANT PREVISIONNEL TOTAL </t>
  </si>
  <si>
    <t xml:space="preserve">RESSOURCES </t>
  </si>
  <si>
    <t>UNION EUROPEENNE</t>
  </si>
  <si>
    <t>REGION SUD PROVENCE ALPES COTE D'AZUR</t>
  </si>
  <si>
    <t>TOTAL FINANCEMENTS PUBLICS</t>
  </si>
  <si>
    <r>
      <t xml:space="preserve">FINANCEMENT PRIVE </t>
    </r>
    <r>
      <rPr>
        <sz val="9"/>
        <color theme="1"/>
        <rFont val="Calibri"/>
        <family val="2"/>
        <scheme val="minor"/>
      </rPr>
      <t>(à préciser)</t>
    </r>
  </si>
  <si>
    <t>TOTAL FINANCEMENTS PRIVES</t>
  </si>
  <si>
    <t>AUTOFINANCEMENT</t>
  </si>
  <si>
    <t>TOTAL AUTOFINANCEMENT</t>
  </si>
  <si>
    <t>TOTAL DES DEPENSES</t>
  </si>
  <si>
    <t>TOTAL DES RESSOURCES</t>
  </si>
  <si>
    <t xml:space="preserve">ANNEXE 1 - PLAN DE FINANCEMENT "DEPENSES" </t>
  </si>
  <si>
    <t>PROGRAMME PROVENCE ALPES COTE D'AZUR ET MASSIF DES ALPES FEDER FSE+ FTJ 2021 - 2027</t>
  </si>
  <si>
    <t>Nom ou Raison Sociale (pas de sigle)</t>
  </si>
  <si>
    <t xml:space="preserve">Inscrire ici les dates prévisionnelles de votre projet </t>
  </si>
  <si>
    <t xml:space="preserve">Début </t>
  </si>
  <si>
    <t>Fin</t>
  </si>
  <si>
    <t xml:space="preserve">soit une durée de </t>
  </si>
  <si>
    <t>mois</t>
  </si>
  <si>
    <t xml:space="preserve">Rappel du Barème Standard de Coût Unitaire: </t>
  </si>
  <si>
    <t>CATEGORIE DE DEPENSES</t>
  </si>
  <si>
    <t>LIBELLE DU POSTE DE DEPENSES</t>
  </si>
  <si>
    <t>NATURE</t>
  </si>
  <si>
    <t>Coûts unitaires</t>
  </si>
  <si>
    <t xml:space="preserve">ANNEXE 1 - PLAN DE FINANCEMENT "RESSOURCES" </t>
  </si>
  <si>
    <t xml:space="preserve">Dates prévisionnelles de votre projet </t>
  </si>
  <si>
    <t>Cette annexe ne convient pas pour les opérations collaboratives</t>
  </si>
  <si>
    <t>FINANCEURS</t>
  </si>
  <si>
    <t xml:space="preserve"> DEMANDE DE COFINANCEMENT
 (date et référence d'obtention de l'aide,...)</t>
  </si>
  <si>
    <t>COUT TOTAL RETENU (par le cofinanceur)</t>
  </si>
  <si>
    <t>MONTANT ACCORDE
(par le cofinanceur)</t>
  </si>
  <si>
    <t>DUREE PREVISIONNELLE DU PROJET 
(dans les demandes déposées chez les cofinanceurs)</t>
  </si>
  <si>
    <t>METHODE DE PRORATISATION 
(le cas échéant)</t>
  </si>
  <si>
    <t>MONTANT VALORISE DANS LA DEMANDE D'AIDE</t>
  </si>
  <si>
    <t>%</t>
  </si>
  <si>
    <t>ALERTES AUTOMATISEES</t>
  </si>
  <si>
    <t>Ne rien saisir</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</si>
  <si>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</si>
  <si>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</si>
  <si>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</si>
  <si>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FINANCEUR </t>
    </r>
    <r>
      <rPr>
        <sz val="10"/>
        <color theme="1"/>
        <rFont val="Calibri"/>
        <family val="2"/>
        <scheme val="minor"/>
      </rPr>
      <t>(à préciser)</t>
    </r>
  </si>
  <si>
    <t>Osp 2.1. « Soutien aux travaux de rénovation énergétique performante des des bâtiments publics des collectivités territoriales et des EPCI  »</t>
  </si>
  <si>
    <t>Taux forfaitaire</t>
  </si>
  <si>
    <t>L'option de coût simplifiée se calcule automatiquement.</t>
  </si>
  <si>
    <t xml:space="preserve">% </t>
  </si>
  <si>
    <t xml:space="preserve">Travaux de rénovation énergétique  permettant d’atteindre le niveau BBC rénovation </t>
  </si>
  <si>
    <t>Catégorie de bâtiment</t>
  </si>
  <si>
    <t>Bureaux</t>
  </si>
  <si>
    <t>Typologie de bâtiment concerné</t>
  </si>
  <si>
    <t>SRT rénovée en m²</t>
  </si>
  <si>
    <t>Enseignement</t>
  </si>
  <si>
    <t>Coûts indirects : 7% des coûts directs éligibles</t>
  </si>
  <si>
    <t xml:space="preserve">Certaines des informations saisies dans l'onglet "Dépenses" vont se reporter automatiquement dans les autres onglets. Vous n'aurez ainsi pas à renseigner plusieurs fois les mêmes informations. </t>
  </si>
  <si>
    <t>Coûts directs unitaires au m² SRT</t>
  </si>
  <si>
    <t xml:space="preserve">Intitulé du projet </t>
  </si>
  <si>
    <t>Numéro de dossier SYNERGIE</t>
  </si>
  <si>
    <t>A renseigner par le Service Instructeur</t>
  </si>
  <si>
    <t>A compléter</t>
  </si>
  <si>
    <t>020-Dépenses d'Investissement matériel et immatériel sous forme de coût unitaire</t>
  </si>
  <si>
    <t>100-Coûts indirects - taux forfaitaire max de 7 % des coûts directs</t>
  </si>
  <si>
    <r>
      <rPr>
        <b/>
        <sz val="9"/>
        <color theme="1"/>
        <rFont val="Calibri"/>
        <family val="2"/>
        <scheme val="minor"/>
      </rPr>
      <t xml:space="preserve">OPTIONS DE COÛTS SIMPLIFIES PREVUES DANS L'APPEL A PROJETS : </t>
    </r>
    <r>
      <rPr>
        <sz val="9"/>
        <color theme="1"/>
        <rFont val="Calibri"/>
        <family val="2"/>
        <scheme val="minor"/>
      </rPr>
      <t xml:space="preserve">
1. Barème Standard de Coût Unitaire par m² de SRT rénovée de bâtiment public atteignant le niveau BBC rénovation : couvre l'intégralité des dépenses directes liées à l'opération c'est-à-dire les dépenses liées aux travaux de rénovation énergétique et les travaux induits.
2. Taux forfaitaire de 7% des coûts directs : couvre les coûts indirects de type frais généraux de la structure bénéficiaire. </t>
    </r>
  </si>
  <si>
    <t>Intitulé du projet</t>
  </si>
  <si>
    <t>-</t>
  </si>
  <si>
    <t xml:space="preserve">Il vous est demandé de compléter cette annexe et de la joindre impérativement à votre demande d'aide. </t>
  </si>
  <si>
    <t>Les informations relatives à votre structure, nom et durée prévisionnelle du projet, la typologie de bâtiment ainsi que la SRT rénovée en m² sont à renseigner.</t>
  </si>
  <si>
    <t>Il est automatiquement rempli à partir des saisies effectuées dans les onglets "Dépenses" et "Ressources".</t>
  </si>
  <si>
    <t>Ce sont ces informations qui seront à saisir dans e-Synergie y compris les catégories de dépenses.</t>
  </si>
  <si>
    <t xml:space="preserve">Les catégories de dépenses sont prédéfinies en fonction des critères de l'appel à projet et ne doivent pas être modifiées. </t>
  </si>
  <si>
    <r>
      <rPr>
        <b/>
        <i/>
        <sz val="9"/>
        <color theme="1"/>
        <rFont val="Calibri"/>
        <family val="2"/>
        <scheme val="minor"/>
      </rPr>
      <t xml:space="preserve">3 exemples de cofinancement:
1) Dans le cas où les périmètres d'intervention du FEDER et d'un autre cofinanceur seraient totalement décroisés : 
</t>
    </r>
    <r>
      <rPr>
        <i/>
        <sz val="9"/>
        <color theme="1"/>
        <rFont val="Calibri"/>
        <family val="2"/>
        <scheme val="minor"/>
      </rPr>
      <t xml:space="preserve">
</t>
    </r>
    <r>
      <rPr>
        <i/>
        <u/>
        <sz val="9"/>
        <color theme="1"/>
        <rFont val="Calibri"/>
        <family val="2"/>
        <scheme val="minor"/>
      </rPr>
      <t>Le montant de la subvention de l'autre cofinanceur ne sera alors pas intégré au plan de financement FEDER.</t>
    </r>
    <r>
      <rPr>
        <i/>
        <sz val="9"/>
        <color theme="1"/>
        <rFont val="Calibri"/>
        <family val="2"/>
        <scheme val="minor"/>
      </rPr>
      <t xml:space="preserve">
Par exemple, sur une même opération qui fait l'objet de travaux de réhabilitation comprenant des travaux de désamiantage, d'accessibilité et des travaux énergétique, l'Etat finance les travaux de désamiantage et d'accessibilité. Le périmètre d'intervention de l'Etat étant totalement décroisé de celui du FEDER (travaux de rénovation énergétique), la subvention de l'Etat ne sera pas intégrée au plan de financement.</t>
    </r>
    <r>
      <rPr>
        <b/>
        <i/>
        <sz val="9"/>
        <color theme="1"/>
        <rFont val="Calibri"/>
        <family val="2"/>
        <scheme val="minor"/>
      </rPr>
      <t xml:space="preserve">
2) Dans le cas où l'assiette éligible ou Coût Total Eligible (CTE) FEDER &gt; assiette éligible autre cofinanceur : 
</t>
    </r>
    <r>
      <rPr>
        <i/>
        <sz val="9"/>
        <color theme="1"/>
        <rFont val="Calibri"/>
        <family val="2"/>
        <scheme val="minor"/>
      </rPr>
      <t xml:space="preserve">
</t>
    </r>
    <r>
      <rPr>
        <i/>
        <u/>
        <sz val="9"/>
        <color theme="1"/>
        <rFont val="Calibri"/>
        <family val="2"/>
        <scheme val="minor"/>
      </rPr>
      <t xml:space="preserve">Le montant de la subvention de l'autre cofinanceur sera alors à valoriser entièrement dans le plan de financement.
</t>
    </r>
    <r>
      <rPr>
        <i/>
        <sz val="9"/>
        <color theme="1"/>
        <rFont val="Calibri"/>
        <family val="2"/>
        <scheme val="minor"/>
      </rPr>
      <t xml:space="preserve">
Par exemple, l'Etat finance votre projet de rénovation énergétique d'une école primaire. Ce projet est estimé à 1 100 000€ HT. L'Etat retient comme assiette éligible un montant de 700 000 € HT et le montant de la subvention accordée par l'Etat est de 300 000 €.
L'assiette éligible FEDER calculée sur la base du barème standard de coût unitaire est de 867 600 €.
Le montant du cofinancement Etat à renseigner en cellule H19 de l'onglet RESSOURCES est donc de 300 000 €.
</t>
    </r>
    <r>
      <rPr>
        <b/>
        <i/>
        <sz val="9"/>
        <color theme="1"/>
        <rFont val="Calibri"/>
        <family val="2"/>
        <scheme val="minor"/>
      </rPr>
      <t xml:space="preserve">3) Dans le cas où le CTE FEDER &lt; assiette éligible autre cofinanceur : 
</t>
    </r>
    <r>
      <rPr>
        <i/>
        <u/>
        <sz val="9"/>
        <color theme="1"/>
        <rFont val="Calibri"/>
        <family val="2"/>
        <scheme val="minor"/>
      </rPr>
      <t>Le montant de la subvention de l'autre cofinanceur valorisée dans le plan de financement FEDER sera alors calculé en proratisant le montant total de la subvention de l'autre cofinanceur sur l'assiette éligible FEDER.</t>
    </r>
    <r>
      <rPr>
        <i/>
        <sz val="9"/>
        <color theme="1"/>
        <rFont val="Calibri"/>
        <family val="2"/>
        <scheme val="minor"/>
      </rPr>
      <t xml:space="preserve">
Par exemple, l'Etat finance votre projet de rénovation énergétique d'une école primaire. Ce projet est estimé à 1 100 000€ HT. L'Etat retient comme assiette éligible un montant de 950 000 € HT et le montant de la subvention accordée par l'Etat est de 300 000 €.
L'assiette éligible FEDER calculée sur la base du barème standard de coût unitaire est de 867 600 €.
Le montant du cofinancement Etat sur l'assiette FEDER à renseigner en cellule H19 de l'onglet RESSOURCES sera proratisé comme suit : (300 000 / 950 000) * 867 600 = 273 978,95 €.</t>
    </r>
  </si>
  <si>
    <t>Valeur de la cellule E15 de l'onglet "Synthèse indicateurs" de l'Annexe 4_INDICATEURS à reporter ici</t>
  </si>
  <si>
    <t>Choisir ici</t>
  </si>
  <si>
    <t>Dans le cas d'une opération mixte (Ex : bâtiment accueillant une mairie et une école), merci de duppliquer cette ligne et de renseigner la surface propre à chaque partie de bâtiment concernée.</t>
  </si>
  <si>
    <r>
      <rPr>
        <b/>
        <i/>
        <sz val="9"/>
        <color theme="1"/>
        <rFont val="Calibri"/>
        <family val="2"/>
        <scheme val="minor"/>
      </rPr>
      <t xml:space="preserve">Exemple : </t>
    </r>
    <r>
      <rPr>
        <i/>
        <sz val="9"/>
        <color theme="1"/>
        <rFont val="Calibri"/>
        <family val="2"/>
        <scheme val="minor"/>
      </rPr>
      <t xml:space="preserve">
Vous procédez à la rénovation d'une école primaire dont la surface SRT rénovée est de 1 200 m². 
Le BSCU (rappelé dans l'onglet "DEPENSES") indique pour la catégorie de bâtiment enseignement de cet exemple un coût unitaire par logement de 723 €/ m² SRT. 
Il suffit de renseigner la typologie de bâtiment "Enseignement" en cellule B28 ainsi que la valeur de la surface SRT rénovée en celulle E32. Le montant des dépenses directes se calcule automatiquement en case F32 : 723 * 1200 =  867 600 €</t>
    </r>
  </si>
  <si>
    <t>Il est à compléter pour tous les financements sollicités pour la réalisation du projet. 
La méthodologie de calcul de la part de cofinancement à valoriser dans le plan de financement FEDER peut varier selon les cas de figure. Merci de vous référez aux exemples décrits ci-après afin de la déterminer pour chaque cofinanceur.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</si>
</sst>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44" formatCode="_-* #,##0.00\ &quot;€&quot;_-;\-* #,##0.00\ &quot;€&quot;_-;_-* &quot;-&quot;??\ &quot;€&quot;_-;_-@_-"/>
    <numFmt numFmtId="164" formatCode="_-* #,##0.00\ [$€-40C]_-;\-* #,##0.00\ [$€-40C]_-;_-* &quot;-&quot;??\ [$€-40C]_-;_-@_-"/>
    <numFmt numFmtId="165" formatCode="_-* #,##0.00\ _€_-;\-* #,##0.00\ _€_-;_-* &quot;-&quot;??\ _€_-;_-@_-"/>
  </numFmts>
  <fonts count="3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sz val="11"/>
      <color rgb="FF000000"/>
      <name val="Calibri"/>
      <family val="2"/>
      <scheme val="minor"/>
    </font>
    <font>
      <b/>
      <sz val="11"/>
      <color rgb="FF000000"/>
      <name val="Calibri"/>
      <family val="2"/>
      <scheme val="minor"/>
    </font>
    <font>
      <b/>
      <sz val="9"/>
      <color theme="1"/>
      <name val="Calibri"/>
      <family val="2"/>
      <scheme val="minor"/>
    </font>
    <font>
      <sz val="12"/>
      <color rgb="FF000000"/>
      <name val="Calibri"/>
      <family val="2"/>
      <scheme val="minor"/>
    </font>
    <font>
      <i/>
      <u/>
      <sz val="9"/>
      <color theme="1"/>
      <name val="Calibri"/>
      <family val="2"/>
      <scheme val="minor"/>
    </font>
    <font>
      <b/>
      <u/>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cellStyleXfs>
  <cellXfs count="180">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0" fillId="2" borderId="0" xfId="0" applyFill="1" applyAlignment="1">
      <alignment horizontal="left" vertical="center" wrapText="1"/>
    </xf>
    <xf numFmtId="0" fontId="9" fillId="6" borderId="1" xfId="0" applyFont="1" applyFill="1" applyBorder="1" applyAlignment="1">
      <alignment vertical="center" wrapText="1"/>
    </xf>
    <xf numFmtId="0" fontId="0" fillId="0" borderId="0" xfId="0" applyAlignment="1">
      <alignment vertical="center" wrapText="1"/>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3" fillId="0" borderId="0" xfId="0" applyFont="1"/>
    <xf numFmtId="0" fontId="10" fillId="2" borderId="0" xfId="0" applyFont="1" applyFill="1" applyAlignment="1">
      <alignment horizontal="center" vertical="center"/>
    </xf>
    <xf numFmtId="0" fontId="10"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9" fontId="4" fillId="5"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2" fillId="5" borderId="11" xfId="0" applyFont="1" applyFill="1" applyBorder="1" applyAlignment="1">
      <alignment horizontal="left" vertical="center"/>
    </xf>
    <xf numFmtId="0" fontId="7" fillId="6" borderId="1" xfId="0" applyFont="1" applyFill="1" applyBorder="1" applyAlignment="1">
      <alignment horizontal="center" vertical="center"/>
    </xf>
    <xf numFmtId="0" fontId="0" fillId="6" borderId="10" xfId="0" applyFill="1" applyBorder="1" applyAlignment="1">
      <alignment horizontal="center" vertical="center" wrapText="1"/>
    </xf>
    <xf numFmtId="0" fontId="16" fillId="0" borderId="0" xfId="0" applyFont="1"/>
    <xf numFmtId="0" fontId="18" fillId="5" borderId="11"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18" fillId="5" borderId="15" xfId="0" applyFont="1" applyFill="1" applyBorder="1" applyAlignment="1">
      <alignment horizontal="center" vertical="center" wrapText="1"/>
    </xf>
    <xf numFmtId="0" fontId="18" fillId="5" borderId="13" xfId="0" applyFont="1" applyFill="1" applyBorder="1" applyAlignment="1">
      <alignment horizontal="center" vertical="center" wrapText="1"/>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8"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6" borderId="1" xfId="0" applyFont="1" applyFill="1" applyBorder="1" applyAlignment="1">
      <alignment vertical="center" wrapText="1"/>
    </xf>
    <xf numFmtId="0" fontId="8" fillId="0" borderId="0" xfId="0" applyFont="1"/>
    <xf numFmtId="0" fontId="12" fillId="2" borderId="0" xfId="0" applyFont="1" applyFill="1"/>
    <xf numFmtId="14" fontId="19"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horizontal="left" vertical="center"/>
    </xf>
    <xf numFmtId="0" fontId="3" fillId="2" borderId="0" xfId="0" applyFont="1" applyFill="1" applyAlignment="1">
      <alignment vertical="center"/>
    </xf>
    <xf numFmtId="14" fontId="19" fillId="2" borderId="0" xfId="0" applyNumberFormat="1" applyFont="1" applyFill="1"/>
    <xf numFmtId="14" fontId="19" fillId="6" borderId="0" xfId="0" applyNumberFormat="1" applyFont="1" applyFill="1"/>
    <xf numFmtId="0" fontId="6" fillId="6" borderId="0" xfId="0" applyFont="1" applyFill="1" applyAlignment="1">
      <alignment horizontal="right" wrapText="1"/>
    </xf>
    <xf numFmtId="0" fontId="6" fillId="6" borderId="0" xfId="0" applyFont="1" applyFill="1"/>
    <xf numFmtId="0" fontId="11" fillId="6" borderId="1" xfId="0" applyFont="1" applyFill="1" applyBorder="1" applyAlignment="1">
      <alignment vertical="center" wrapText="1"/>
    </xf>
    <xf numFmtId="44" fontId="12" fillId="6" borderId="1" xfId="0" applyNumberFormat="1"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0" borderId="5" xfId="0" applyBorder="1"/>
    <xf numFmtId="0" fontId="0" fillId="0" borderId="6" xfId="0" applyBorder="1"/>
    <xf numFmtId="0" fontId="0" fillId="0" borderId="7" xfId="0" applyBorder="1"/>
    <xf numFmtId="0" fontId="14" fillId="0" borderId="8" xfId="0" applyFont="1" applyBorder="1"/>
    <xf numFmtId="0" fontId="14" fillId="3" borderId="0" xfId="0" applyFont="1" applyFill="1"/>
    <xf numFmtId="0" fontId="14" fillId="0" borderId="0" xfId="0" applyFont="1"/>
    <xf numFmtId="0" fontId="14" fillId="0" borderId="9" xfId="0" applyFont="1" applyBorder="1"/>
    <xf numFmtId="0" fontId="14" fillId="6" borderId="0" xfId="0" applyFont="1" applyFill="1"/>
    <xf numFmtId="0" fontId="14" fillId="7" borderId="0" xfId="0" applyFont="1" applyFill="1"/>
    <xf numFmtId="0" fontId="8" fillId="0" borderId="0" xfId="0" applyFont="1" applyAlignment="1">
      <alignment vertical="center" wrapText="1"/>
    </xf>
    <xf numFmtId="0" fontId="19" fillId="0" borderId="0" xfId="0" applyFont="1" applyAlignment="1">
      <alignment vertical="center" wrapText="1"/>
    </xf>
    <xf numFmtId="9" fontId="0" fillId="6" borderId="1" xfId="0" applyNumberFormat="1" applyFill="1" applyBorder="1" applyAlignment="1">
      <alignment horizontal="center" vertical="center" wrapText="1"/>
    </xf>
    <xf numFmtId="0" fontId="6" fillId="0" borderId="0" xfId="0" applyFont="1" applyAlignment="1">
      <alignment vertical="center"/>
    </xf>
    <xf numFmtId="0" fontId="15" fillId="2" borderId="0" xfId="0" applyFont="1" applyFill="1" applyAlignment="1">
      <alignment vertical="center"/>
    </xf>
    <xf numFmtId="14" fontId="19" fillId="0" borderId="0" xfId="0" applyNumberFormat="1" applyFont="1"/>
    <xf numFmtId="0" fontId="20" fillId="0" borderId="0" xfId="0" applyFont="1" applyAlignment="1">
      <alignment vertical="center" wrapText="1"/>
    </xf>
    <xf numFmtId="0" fontId="25" fillId="0" borderId="0" xfId="0" applyFont="1" applyAlignment="1">
      <alignment vertical="center" wrapText="1"/>
    </xf>
    <xf numFmtId="0" fontId="24" fillId="0" borderId="0" xfId="0" applyFont="1" applyAlignment="1">
      <alignment horizontal="center" vertical="center" wrapText="1"/>
    </xf>
    <xf numFmtId="0" fontId="22" fillId="0" borderId="0" xfId="0" applyFont="1" applyBorder="1" applyAlignment="1">
      <alignment vertical="center" wrapText="1"/>
    </xf>
    <xf numFmtId="0" fontId="0" fillId="0" borderId="0" xfId="0" applyAlignment="1">
      <alignment horizontal="left" vertical="center"/>
    </xf>
    <xf numFmtId="0" fontId="2" fillId="5" borderId="25" xfId="0" applyFont="1" applyFill="1" applyBorder="1" applyAlignment="1">
      <alignment horizontal="center" vertical="center" wrapText="1"/>
    </xf>
    <xf numFmtId="0" fontId="2" fillId="5" borderId="15" xfId="0" applyFont="1" applyFill="1" applyBorder="1" applyAlignment="1">
      <alignment horizontal="center" vertical="center" wrapText="1"/>
    </xf>
    <xf numFmtId="44" fontId="0" fillId="6" borderId="21" xfId="0" applyNumberFormat="1" applyFill="1" applyBorder="1" applyAlignment="1">
      <alignment vertical="center"/>
    </xf>
    <xf numFmtId="44" fontId="0" fillId="6" borderId="14" xfId="0" applyNumberFormat="1" applyFill="1" applyBorder="1" applyAlignment="1">
      <alignment vertical="center"/>
    </xf>
    <xf numFmtId="44" fontId="0" fillId="6" borderId="27" xfId="0" applyNumberFormat="1" applyFill="1" applyBorder="1" applyAlignment="1">
      <alignment vertical="center"/>
    </xf>
    <xf numFmtId="44" fontId="0" fillId="6" borderId="29" xfId="0" applyNumberFormat="1" applyFill="1" applyBorder="1" applyAlignment="1">
      <alignment vertical="center"/>
    </xf>
    <xf numFmtId="9" fontId="3" fillId="6" borderId="26" xfId="0" applyNumberFormat="1" applyFont="1" applyFill="1" applyBorder="1" applyAlignment="1">
      <alignment vertical="center" wrapText="1"/>
    </xf>
    <xf numFmtId="0" fontId="3" fillId="6" borderId="28" xfId="0" applyFont="1" applyFill="1" applyBorder="1" applyAlignment="1">
      <alignment vertical="center" wrapText="1"/>
    </xf>
    <xf numFmtId="0" fontId="2" fillId="5" borderId="30" xfId="0" applyFont="1" applyFill="1" applyBorder="1" applyAlignment="1">
      <alignment horizontal="center" vertical="center" wrapText="1"/>
    </xf>
    <xf numFmtId="0" fontId="3" fillId="6" borderId="32" xfId="0" applyFont="1" applyFill="1" applyBorder="1" applyAlignment="1">
      <alignment horizontal="left" vertical="center"/>
    </xf>
    <xf numFmtId="0" fontId="2" fillId="5" borderId="32" xfId="0" applyFont="1" applyFill="1" applyBorder="1" applyAlignment="1">
      <alignment horizontal="left" vertical="center"/>
    </xf>
    <xf numFmtId="0" fontId="2" fillId="5" borderId="30" xfId="0" applyFont="1" applyFill="1" applyBorder="1" applyAlignment="1">
      <alignment horizontal="left" vertical="center"/>
    </xf>
    <xf numFmtId="0" fontId="3" fillId="0" borderId="0" xfId="0" applyFont="1" applyAlignment="1">
      <alignment vertical="center"/>
    </xf>
    <xf numFmtId="0" fontId="12" fillId="6" borderId="24" xfId="0" applyFont="1" applyFill="1" applyBorder="1" applyAlignment="1">
      <alignment horizontal="right" vertical="center" wrapText="1"/>
    </xf>
    <xf numFmtId="0" fontId="3" fillId="2" borderId="0" xfId="0" applyFont="1" applyFill="1" applyAlignment="1">
      <alignment horizontal="left" vertical="center" wrapText="1"/>
    </xf>
    <xf numFmtId="9" fontId="0" fillId="6" borderId="1" xfId="1" applyNumberFormat="1" applyFont="1" applyFill="1" applyBorder="1" applyAlignment="1">
      <alignment vertical="center"/>
    </xf>
    <xf numFmtId="0" fontId="19" fillId="6" borderId="1" xfId="0" applyFont="1" applyFill="1" applyBorder="1" applyAlignment="1">
      <alignment horizontal="center" vertical="center" wrapText="1"/>
    </xf>
    <xf numFmtId="44" fontId="12" fillId="6" borderId="1" xfId="3" applyFont="1" applyFill="1" applyBorder="1" applyAlignment="1">
      <alignment horizontal="center" vertical="center" wrapText="1"/>
    </xf>
    <xf numFmtId="9" fontId="12" fillId="6" borderId="1" xfId="0" applyNumberFormat="1" applyFont="1" applyFill="1" applyBorder="1" applyAlignment="1">
      <alignment horizontal="center" vertical="center" wrapText="1"/>
    </xf>
    <xf numFmtId="0" fontId="27" fillId="8" borderId="1" xfId="0" applyFont="1" applyFill="1" applyBorder="1" applyAlignment="1">
      <alignment horizontal="justify" vertical="center" wrapText="1"/>
    </xf>
    <xf numFmtId="6" fontId="25" fillId="8" borderId="1" xfId="0" applyNumberFormat="1" applyFont="1" applyFill="1" applyBorder="1" applyAlignment="1">
      <alignment horizontal="center" vertical="center" wrapText="1"/>
    </xf>
    <xf numFmtId="0" fontId="19" fillId="8" borderId="1" xfId="0" applyFont="1" applyFill="1" applyBorder="1" applyAlignment="1">
      <alignment horizontal="left" vertical="center" wrapText="1"/>
    </xf>
    <xf numFmtId="0" fontId="29" fillId="0" borderId="0" xfId="0" applyFont="1" applyAlignment="1">
      <alignment horizontal="left" vertical="center"/>
    </xf>
    <xf numFmtId="0" fontId="0" fillId="7" borderId="1" xfId="0" applyFont="1" applyFill="1" applyBorder="1" applyAlignment="1">
      <alignment horizontal="center" vertical="center" wrapText="1"/>
    </xf>
    <xf numFmtId="0" fontId="22" fillId="0" borderId="0" xfId="0" applyFont="1" applyBorder="1" applyAlignment="1">
      <alignment horizontal="left" vertical="center" wrapText="1"/>
    </xf>
    <xf numFmtId="0" fontId="19" fillId="6" borderId="1" xfId="0" quotePrefix="1" applyFont="1" applyFill="1" applyBorder="1" applyAlignment="1">
      <alignment horizontal="center" vertical="center" wrapText="1"/>
    </xf>
    <xf numFmtId="0" fontId="3" fillId="0" borderId="0" xfId="0" applyFont="1" applyAlignment="1">
      <alignment vertical="top"/>
    </xf>
    <xf numFmtId="0" fontId="7" fillId="0" borderId="0" xfId="0" applyFont="1" applyAlignment="1">
      <alignment vertical="center"/>
    </xf>
    <xf numFmtId="0" fontId="3" fillId="6" borderId="31" xfId="0" applyFont="1" applyFill="1" applyBorder="1" applyAlignment="1">
      <alignment horizontal="left" vertical="center" wrapText="1"/>
    </xf>
    <xf numFmtId="44" fontId="4" fillId="5" borderId="29" xfId="0" applyNumberFormat="1" applyFont="1" applyFill="1" applyBorder="1" applyAlignment="1">
      <alignment vertical="center"/>
    </xf>
    <xf numFmtId="44" fontId="4" fillId="5" borderId="13" xfId="0" applyNumberFormat="1" applyFont="1" applyFill="1" applyBorder="1" applyAlignment="1">
      <alignment vertical="center"/>
    </xf>
    <xf numFmtId="44" fontId="4" fillId="5" borderId="15" xfId="0" applyNumberFormat="1" applyFont="1" applyFill="1" applyBorder="1" applyAlignment="1">
      <alignment vertical="center"/>
    </xf>
    <xf numFmtId="0" fontId="5" fillId="0" borderId="0" xfId="0" applyFont="1" applyAlignment="1">
      <alignment horizontal="left" vertical="center"/>
    </xf>
    <xf numFmtId="0" fontId="7" fillId="3" borderId="1" xfId="0" applyFont="1" applyFill="1" applyBorder="1" applyAlignment="1">
      <alignment horizontal="center" vertical="center" wrapText="1"/>
    </xf>
    <xf numFmtId="0" fontId="30" fillId="0" borderId="0" xfId="0" applyFont="1"/>
    <xf numFmtId="0" fontId="17" fillId="0" borderId="0" xfId="0" applyFont="1" applyFill="1" applyAlignment="1">
      <alignment horizontal="right" vertical="center"/>
    </xf>
    <xf numFmtId="44" fontId="17" fillId="0" borderId="0" xfId="0" applyNumberFormat="1" applyFont="1" applyFill="1"/>
    <xf numFmtId="0" fontId="5" fillId="0" borderId="0" xfId="0" applyFont="1" applyBorder="1" applyAlignment="1">
      <alignment horizontal="left" vertical="center" wrapText="1"/>
    </xf>
    <xf numFmtId="0" fontId="22" fillId="0" borderId="17" xfId="0" applyFont="1" applyFill="1" applyBorder="1" applyAlignment="1">
      <alignment horizontal="left" vertical="center" wrapText="1"/>
    </xf>
    <xf numFmtId="0" fontId="22" fillId="0" borderId="18" xfId="0" applyFont="1" applyFill="1" applyBorder="1" applyAlignment="1">
      <alignment horizontal="left" vertical="center" wrapText="1"/>
    </xf>
    <xf numFmtId="0" fontId="22" fillId="0" borderId="19" xfId="0" applyFont="1" applyFill="1" applyBorder="1" applyAlignment="1">
      <alignment horizontal="left" vertical="center" wrapText="1"/>
    </xf>
    <xf numFmtId="0" fontId="22" fillId="0" borderId="20"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16" xfId="0" applyFont="1" applyFill="1" applyBorder="1" applyAlignment="1">
      <alignment horizontal="left" vertical="center" wrapText="1"/>
    </xf>
    <xf numFmtId="0" fontId="22" fillId="0" borderId="21" xfId="0" applyFont="1" applyFill="1" applyBorder="1" applyAlignment="1">
      <alignment horizontal="left" vertical="center" wrapText="1"/>
    </xf>
    <xf numFmtId="0" fontId="22" fillId="0" borderId="22" xfId="0" applyFont="1" applyFill="1" applyBorder="1" applyAlignment="1">
      <alignment horizontal="left" vertical="center" wrapText="1"/>
    </xf>
    <xf numFmtId="0" fontId="22" fillId="0" borderId="23" xfId="0" applyFont="1" applyFill="1" applyBorder="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21" fillId="0" borderId="8" xfId="0" applyFont="1" applyBorder="1" applyAlignment="1">
      <alignment horizontal="center" vertical="center"/>
    </xf>
    <xf numFmtId="0" fontId="21" fillId="0" borderId="0" xfId="0" applyFont="1" applyAlignment="1">
      <alignment horizontal="center" vertical="center"/>
    </xf>
    <xf numFmtId="0" fontId="21" fillId="0" borderId="9" xfId="0" applyFont="1" applyBorder="1" applyAlignment="1">
      <alignment horizontal="center" vertical="center"/>
    </xf>
    <xf numFmtId="0" fontId="3" fillId="0" borderId="0" xfId="0" applyFont="1"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2" fillId="0" borderId="17" xfId="0" applyFont="1" applyFill="1" applyBorder="1" applyAlignment="1">
      <alignment horizontal="left" vertical="top" wrapText="1"/>
    </xf>
    <xf numFmtId="0" fontId="22" fillId="0" borderId="18" xfId="0" applyFont="1" applyFill="1" applyBorder="1" applyAlignment="1">
      <alignment horizontal="left" vertical="top" wrapText="1"/>
    </xf>
    <xf numFmtId="0" fontId="22" fillId="0" borderId="19" xfId="0" applyFont="1" applyFill="1" applyBorder="1" applyAlignment="1">
      <alignment horizontal="left" vertical="top" wrapText="1"/>
    </xf>
    <xf numFmtId="0" fontId="22" fillId="0" borderId="20" xfId="0" applyFont="1" applyFill="1" applyBorder="1" applyAlignment="1">
      <alignment horizontal="left" vertical="top" wrapText="1"/>
    </xf>
    <xf numFmtId="0" fontId="22" fillId="0" borderId="0" xfId="0" applyFont="1" applyFill="1" applyBorder="1" applyAlignment="1">
      <alignment horizontal="left" vertical="top" wrapText="1"/>
    </xf>
    <xf numFmtId="0" fontId="22" fillId="0" borderId="16" xfId="0" applyFont="1" applyFill="1" applyBorder="1" applyAlignment="1">
      <alignment horizontal="left" vertical="top" wrapText="1"/>
    </xf>
    <xf numFmtId="0" fontId="22" fillId="0" borderId="21" xfId="0" applyFont="1" applyFill="1" applyBorder="1" applyAlignment="1">
      <alignment horizontal="left" vertical="top" wrapText="1"/>
    </xf>
    <xf numFmtId="0" fontId="22" fillId="0" borderId="22" xfId="0" applyFont="1" applyFill="1" applyBorder="1" applyAlignment="1">
      <alignment horizontal="left" vertical="top" wrapText="1"/>
    </xf>
    <xf numFmtId="0" fontId="22" fillId="0" borderId="23" xfId="0" applyFont="1" applyFill="1" applyBorder="1" applyAlignment="1">
      <alignment horizontal="left" vertical="top" wrapText="1"/>
    </xf>
    <xf numFmtId="0" fontId="5" fillId="0" borderId="0" xfId="0" applyFont="1" applyAlignment="1">
      <alignment horizontal="left" vertical="center" wrapText="1"/>
    </xf>
    <xf numFmtId="0" fontId="10" fillId="2" borderId="0" xfId="0" applyFont="1" applyFill="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0" xfId="0" applyFont="1" applyBorder="1" applyAlignment="1">
      <alignment horizontal="center" vertical="center"/>
    </xf>
    <xf numFmtId="0" fontId="7" fillId="0" borderId="20" xfId="0" applyFont="1" applyBorder="1" applyAlignment="1">
      <alignment horizontal="left" vertical="center" wrapText="1"/>
    </xf>
    <xf numFmtId="0" fontId="7" fillId="0" borderId="0" xfId="0" applyFont="1" applyAlignment="1">
      <alignment horizontal="left" vertical="center" wrapText="1"/>
    </xf>
    <xf numFmtId="0" fontId="12" fillId="6" borderId="14" xfId="0" applyFont="1" applyFill="1" applyBorder="1" applyAlignment="1">
      <alignment horizontal="right" vertical="center" wrapText="1"/>
    </xf>
    <xf numFmtId="0" fontId="12" fillId="6" borderId="24" xfId="0" applyFont="1" applyFill="1" applyBorder="1" applyAlignment="1">
      <alignment horizontal="right" vertical="center" wrapText="1"/>
    </xf>
    <xf numFmtId="0" fontId="5" fillId="2" borderId="0" xfId="0" applyFont="1" applyFill="1" applyAlignment="1">
      <alignment horizontal="left" vertical="center" wrapText="1"/>
    </xf>
    <xf numFmtId="0" fontId="3" fillId="2" borderId="0" xfId="0" applyFont="1" applyFill="1" applyAlignment="1">
      <alignment horizontal="left" vertic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8" xfId="0" applyFont="1" applyBorder="1" applyAlignment="1">
      <alignment horizontal="center"/>
    </xf>
    <xf numFmtId="0" fontId="3" fillId="0" borderId="0" xfId="0" applyFont="1" applyAlignment="1">
      <alignment horizontal="center"/>
    </xf>
    <xf numFmtId="0" fontId="3" fillId="0" borderId="9" xfId="0" applyFont="1" applyBorder="1" applyAlignment="1">
      <alignment horizontal="center"/>
    </xf>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3" fillId="2" borderId="0" xfId="0" applyFont="1" applyFill="1" applyAlignment="1">
      <alignment horizontal="left" vertical="center" wrapText="1"/>
    </xf>
  </cellXfs>
  <cellStyles count="4">
    <cellStyle name="Milliers 2" xfId="2" xr:uid="{BC043B11-6E51-42F5-A9B6-79508ABD7894}"/>
    <cellStyle name="Monétaire" xfId="3" builtinId="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342900</xdr:colOff>
      <xdr:row>0</xdr:row>
      <xdr:rowOff>171450</xdr:rowOff>
    </xdr:from>
    <xdr:to>
      <xdr:col>3</xdr:col>
      <xdr:colOff>745490</xdr:colOff>
      <xdr:row>5</xdr:row>
      <xdr:rowOff>114244</xdr:rowOff>
    </xdr:to>
    <xdr:pic>
      <xdr:nvPicPr>
        <xdr:cNvPr id="2" name="Image 1">
          <a:extLst>
            <a:ext uri="{FF2B5EF4-FFF2-40B4-BE49-F238E27FC236}">
              <a16:creationId xmlns:a16="http://schemas.microsoft.com/office/drawing/2014/main" id="{D56D8B94-A27F-495A-B7B2-206F00172F5D}"/>
            </a:ext>
          </a:extLst>
        </xdr:cNvPr>
        <xdr:cNvPicPr>
          <a:picLocks noChangeAspect="1"/>
        </xdr:cNvPicPr>
      </xdr:nvPicPr>
      <xdr:blipFill>
        <a:blip xmlns:r="http://schemas.openxmlformats.org/officeDocument/2006/relationships" r:embed="rId1"/>
        <a:stretch>
          <a:fillRect/>
        </a:stretch>
      </xdr:blipFill>
      <xdr:spPr>
        <a:xfrm>
          <a:off x="342900" y="171450"/>
          <a:ext cx="2314575" cy="891484"/>
        </a:xfrm>
        <a:prstGeom prst="rect">
          <a:avLst/>
        </a:prstGeom>
      </xdr:spPr>
    </xdr:pic>
    <xdr:clientData/>
  </xdr:twoCellAnchor>
  <xdr:twoCellAnchor editAs="oneCell">
    <xdr:from>
      <xdr:col>4</xdr:col>
      <xdr:colOff>28575</xdr:colOff>
      <xdr:row>48</xdr:row>
      <xdr:rowOff>188595</xdr:rowOff>
    </xdr:from>
    <xdr:to>
      <xdr:col>4</xdr:col>
      <xdr:colOff>398145</xdr:colOff>
      <xdr:row>51</xdr:row>
      <xdr:rowOff>17146</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705100" y="7094220"/>
          <a:ext cx="358140" cy="398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83069</xdr:rowOff>
    </xdr:from>
    <xdr:to>
      <xdr:col>1</xdr:col>
      <xdr:colOff>1927000</xdr:colOff>
      <xdr:row>3</xdr:row>
      <xdr:rowOff>275590</xdr:rowOff>
    </xdr:to>
    <xdr:pic>
      <xdr:nvPicPr>
        <xdr:cNvPr id="3" name="Image 2">
          <a:extLst>
            <a:ext uri="{FF2B5EF4-FFF2-40B4-BE49-F238E27FC236}">
              <a16:creationId xmlns:a16="http://schemas.microsoft.com/office/drawing/2014/main" id="{1838536C-8861-4E60-9432-EFA063C5CFBE}"/>
            </a:ext>
          </a:extLst>
        </xdr:cNvPr>
        <xdr:cNvPicPr>
          <a:picLocks noChangeAspect="1"/>
        </xdr:cNvPicPr>
      </xdr:nvPicPr>
      <xdr:blipFill>
        <a:blip xmlns:r="http://schemas.openxmlformats.org/officeDocument/2006/relationships" r:embed="rId1"/>
        <a:stretch>
          <a:fillRect/>
        </a:stretch>
      </xdr:blipFill>
      <xdr:spPr>
        <a:xfrm>
          <a:off x="152400" y="83069"/>
          <a:ext cx="2048920" cy="7551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205740</xdr:colOff>
      <xdr:row>0</xdr:row>
      <xdr:rowOff>0</xdr:rowOff>
    </xdr:from>
    <xdr:to>
      <xdr:col>0</xdr:col>
      <xdr:colOff>2607757</xdr:colOff>
      <xdr:row>3</xdr:row>
      <xdr:rowOff>288407</xdr:rowOff>
    </xdr:to>
    <xdr:pic>
      <xdr:nvPicPr>
        <xdr:cNvPr id="3" name="Image 2">
          <a:extLst>
            <a:ext uri="{FF2B5EF4-FFF2-40B4-BE49-F238E27FC236}">
              <a16:creationId xmlns:a16="http://schemas.microsoft.com/office/drawing/2014/main" id="{1B83A904-F513-4024-B27F-A36FE62920CA}"/>
            </a:ext>
          </a:extLst>
        </xdr:cNvPr>
        <xdr:cNvPicPr>
          <a:picLocks noChangeAspect="1"/>
        </xdr:cNvPicPr>
      </xdr:nvPicPr>
      <xdr:blipFill>
        <a:blip xmlns:r="http://schemas.openxmlformats.org/officeDocument/2006/relationships" r:embed="rId1"/>
        <a:stretch>
          <a:fillRect/>
        </a:stretch>
      </xdr:blipFill>
      <xdr:spPr>
        <a:xfrm>
          <a:off x="205740" y="0"/>
          <a:ext cx="2354579" cy="8446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87086</xdr:rowOff>
    </xdr:from>
    <xdr:to>
      <xdr:col>1</xdr:col>
      <xdr:colOff>2494573</xdr:colOff>
      <xdr:row>4</xdr:row>
      <xdr:rowOff>19775</xdr:rowOff>
    </xdr:to>
    <xdr:pic>
      <xdr:nvPicPr>
        <xdr:cNvPr id="4" name="Image 3">
          <a:extLst>
            <a:ext uri="{FF2B5EF4-FFF2-40B4-BE49-F238E27FC236}">
              <a16:creationId xmlns:a16="http://schemas.microsoft.com/office/drawing/2014/main" id="{D2048C82-55F0-439C-BA3C-5289AAFAE7D3}"/>
            </a:ext>
          </a:extLst>
        </xdr:cNvPr>
        <xdr:cNvPicPr>
          <a:picLocks noChangeAspect="1"/>
        </xdr:cNvPicPr>
      </xdr:nvPicPr>
      <xdr:blipFill>
        <a:blip xmlns:r="http://schemas.openxmlformats.org/officeDocument/2006/relationships" r:embed="rId1"/>
        <a:stretch>
          <a:fillRect/>
        </a:stretch>
      </xdr:blipFill>
      <xdr:spPr>
        <a:xfrm>
          <a:off x="261257" y="87086"/>
          <a:ext cx="2493757" cy="8792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dimension ref="B2:T55"/>
  <sheetViews>
    <sheetView showGridLines="0" tabSelected="1" zoomScaleNormal="100" workbookViewId="0">
      <selection activeCell="E62" sqref="E62"/>
    </sheetView>
  </sheetViews>
  <sheetFormatPr baseColWidth="10" defaultColWidth="11.44140625" defaultRowHeight="14.4" x14ac:dyDescent="0.3"/>
  <cols>
    <col min="1" max="1" width="5.77734375" customWidth="1"/>
  </cols>
  <sheetData>
    <row r="2" spans="2:12" ht="15" thickBot="1" x14ac:dyDescent="0.35"/>
    <row r="3" spans="2:12" x14ac:dyDescent="0.3">
      <c r="F3" s="131" t="s">
        <v>0</v>
      </c>
      <c r="G3" s="132"/>
      <c r="H3" s="132"/>
      <c r="I3" s="132"/>
      <c r="J3" s="132"/>
      <c r="K3" s="133"/>
    </row>
    <row r="4" spans="2:12" x14ac:dyDescent="0.3">
      <c r="F4" s="134"/>
      <c r="G4" s="135"/>
      <c r="H4" s="135"/>
      <c r="I4" s="135"/>
      <c r="J4" s="135"/>
      <c r="K4" s="136"/>
    </row>
    <row r="5" spans="2:12" ht="15" thickBot="1" x14ac:dyDescent="0.35">
      <c r="F5" s="137"/>
      <c r="G5" s="138"/>
      <c r="H5" s="138"/>
      <c r="I5" s="138"/>
      <c r="J5" s="138"/>
      <c r="K5" s="139"/>
    </row>
    <row r="7" spans="2:12" x14ac:dyDescent="0.3">
      <c r="B7" s="146" t="s">
        <v>78</v>
      </c>
      <c r="C7" s="146"/>
      <c r="D7" s="146"/>
      <c r="E7" s="146"/>
      <c r="F7" s="146"/>
      <c r="G7" s="146"/>
      <c r="H7" s="146"/>
      <c r="I7" s="146"/>
      <c r="J7" s="146"/>
      <c r="K7" s="146"/>
    </row>
    <row r="9" spans="2:12" x14ac:dyDescent="0.3">
      <c r="B9" s="96" t="s">
        <v>1</v>
      </c>
      <c r="D9" s="147" t="s">
        <v>80</v>
      </c>
      <c r="E9" s="147"/>
      <c r="F9" s="147"/>
      <c r="G9" s="147"/>
      <c r="H9" s="147"/>
      <c r="I9" s="147"/>
      <c r="J9" s="147"/>
      <c r="K9" s="147"/>
    </row>
    <row r="10" spans="2:12" x14ac:dyDescent="0.3">
      <c r="B10" s="1"/>
      <c r="D10" s="148" t="s">
        <v>81</v>
      </c>
      <c r="E10" s="148"/>
      <c r="F10" s="148"/>
      <c r="G10" s="148"/>
      <c r="H10" s="148"/>
      <c r="I10" s="148"/>
      <c r="J10" s="148"/>
      <c r="K10" s="148"/>
    </row>
    <row r="11" spans="2:12" x14ac:dyDescent="0.3">
      <c r="B11" s="1"/>
      <c r="D11" s="116"/>
      <c r="E11" s="116"/>
      <c r="F11" s="116"/>
      <c r="G11" s="116"/>
      <c r="H11" s="116"/>
      <c r="I11" s="116"/>
      <c r="J11" s="116"/>
      <c r="K11" s="116"/>
    </row>
    <row r="12" spans="2:12" ht="26.4" customHeight="1" x14ac:dyDescent="0.3">
      <c r="B12" s="110" t="s">
        <v>2</v>
      </c>
      <c r="D12" s="158" t="s">
        <v>79</v>
      </c>
      <c r="E12" s="158"/>
      <c r="F12" s="158"/>
      <c r="G12" s="158"/>
      <c r="H12" s="158"/>
      <c r="I12" s="158"/>
      <c r="J12" s="158"/>
      <c r="K12" s="158"/>
    </row>
    <row r="13" spans="2:12" ht="25.8" customHeight="1" x14ac:dyDescent="0.3">
      <c r="D13" s="158" t="s">
        <v>67</v>
      </c>
      <c r="E13" s="158"/>
      <c r="F13" s="158"/>
      <c r="G13" s="158"/>
      <c r="H13" s="158"/>
      <c r="I13" s="158"/>
      <c r="J13" s="158"/>
      <c r="K13" s="158"/>
    </row>
    <row r="14" spans="2:12" ht="23.4" customHeight="1" x14ac:dyDescent="0.3">
      <c r="D14" s="158" t="s">
        <v>82</v>
      </c>
      <c r="E14" s="158"/>
      <c r="F14" s="158"/>
      <c r="G14" s="158"/>
      <c r="H14" s="158"/>
      <c r="I14" s="158"/>
      <c r="J14" s="158"/>
      <c r="K14" s="158"/>
    </row>
    <row r="15" spans="2:12" ht="18" customHeight="1" x14ac:dyDescent="0.3">
      <c r="D15" s="122" t="s">
        <v>87</v>
      </c>
      <c r="E15" s="123"/>
      <c r="F15" s="123"/>
      <c r="G15" s="123"/>
      <c r="H15" s="123"/>
      <c r="I15" s="123"/>
      <c r="J15" s="123"/>
      <c r="K15" s="124"/>
    </row>
    <row r="16" spans="2:12" x14ac:dyDescent="0.3">
      <c r="D16" s="125"/>
      <c r="E16" s="126"/>
      <c r="F16" s="126"/>
      <c r="G16" s="126"/>
      <c r="H16" s="126"/>
      <c r="I16" s="126"/>
      <c r="J16" s="126"/>
      <c r="K16" s="127"/>
      <c r="L16" s="118"/>
    </row>
    <row r="17" spans="2:20" x14ac:dyDescent="0.3">
      <c r="D17" s="125"/>
      <c r="E17" s="126"/>
      <c r="F17" s="126"/>
      <c r="G17" s="126"/>
      <c r="H17" s="126"/>
      <c r="I17" s="126"/>
      <c r="J17" s="126"/>
      <c r="K17" s="127"/>
    </row>
    <row r="18" spans="2:20" x14ac:dyDescent="0.3">
      <c r="D18" s="125"/>
      <c r="E18" s="126"/>
      <c r="F18" s="126"/>
      <c r="G18" s="126"/>
      <c r="H18" s="126"/>
      <c r="I18" s="126"/>
      <c r="J18" s="126"/>
      <c r="K18" s="127"/>
    </row>
    <row r="19" spans="2:20" ht="22.8" customHeight="1" x14ac:dyDescent="0.3">
      <c r="D19" s="128"/>
      <c r="E19" s="129"/>
      <c r="F19" s="129"/>
      <c r="G19" s="129"/>
      <c r="H19" s="129"/>
      <c r="I19" s="129"/>
      <c r="J19" s="129"/>
      <c r="K19" s="130"/>
    </row>
    <row r="20" spans="2:20" ht="10.8" customHeight="1" x14ac:dyDescent="0.3">
      <c r="D20" s="108"/>
      <c r="E20" s="108"/>
      <c r="F20" s="108"/>
      <c r="G20" s="108"/>
      <c r="H20" s="108"/>
      <c r="I20" s="108"/>
      <c r="J20" s="108"/>
      <c r="K20" s="108"/>
    </row>
    <row r="21" spans="2:20" ht="52.2" customHeight="1" x14ac:dyDescent="0.3">
      <c r="B21" s="110" t="s">
        <v>3</v>
      </c>
      <c r="D21" s="121" t="s">
        <v>88</v>
      </c>
      <c r="E21" s="121"/>
      <c r="F21" s="121"/>
      <c r="G21" s="121"/>
      <c r="H21" s="121"/>
      <c r="I21" s="121"/>
      <c r="J21" s="121"/>
      <c r="K21" s="121"/>
    </row>
    <row r="22" spans="2:20" ht="14.55" customHeight="1" x14ac:dyDescent="0.3">
      <c r="D22" s="149" t="s">
        <v>83</v>
      </c>
      <c r="E22" s="150"/>
      <c r="F22" s="150"/>
      <c r="G22" s="150"/>
      <c r="H22" s="150"/>
      <c r="I22" s="150"/>
      <c r="J22" s="150"/>
      <c r="K22" s="151"/>
      <c r="M22" s="82"/>
      <c r="N22" s="82"/>
      <c r="O22" s="82"/>
      <c r="P22" s="82"/>
      <c r="Q22" s="82"/>
      <c r="R22" s="82"/>
      <c r="S22" s="82"/>
      <c r="T22" s="82"/>
    </row>
    <row r="23" spans="2:20" x14ac:dyDescent="0.3">
      <c r="D23" s="152"/>
      <c r="E23" s="153"/>
      <c r="F23" s="153"/>
      <c r="G23" s="153"/>
      <c r="H23" s="153"/>
      <c r="I23" s="153"/>
      <c r="J23" s="153"/>
      <c r="K23" s="154"/>
      <c r="M23" s="82"/>
      <c r="N23" s="82"/>
      <c r="O23" s="82"/>
      <c r="P23" s="82"/>
      <c r="Q23" s="82"/>
      <c r="R23" s="82"/>
      <c r="S23" s="82"/>
      <c r="T23" s="82"/>
    </row>
    <row r="24" spans="2:20" x14ac:dyDescent="0.3">
      <c r="D24" s="152"/>
      <c r="E24" s="153"/>
      <c r="F24" s="153"/>
      <c r="G24" s="153"/>
      <c r="H24" s="153"/>
      <c r="I24" s="153"/>
      <c r="J24" s="153"/>
      <c r="K24" s="154"/>
      <c r="M24" s="82"/>
      <c r="N24" s="82"/>
      <c r="O24" s="82"/>
      <c r="P24" s="82"/>
      <c r="Q24" s="82"/>
      <c r="R24" s="82"/>
      <c r="S24" s="82"/>
      <c r="T24" s="82"/>
    </row>
    <row r="25" spans="2:20" x14ac:dyDescent="0.3">
      <c r="D25" s="152"/>
      <c r="E25" s="153"/>
      <c r="F25" s="153"/>
      <c r="G25" s="153"/>
      <c r="H25" s="153"/>
      <c r="I25" s="153"/>
      <c r="J25" s="153"/>
      <c r="K25" s="154"/>
      <c r="M25" s="82"/>
      <c r="N25" s="82"/>
      <c r="O25" s="82"/>
      <c r="P25" s="82"/>
      <c r="Q25" s="82"/>
      <c r="R25" s="82"/>
      <c r="S25" s="82"/>
      <c r="T25" s="82"/>
    </row>
    <row r="26" spans="2:20" x14ac:dyDescent="0.3">
      <c r="D26" s="152"/>
      <c r="E26" s="153"/>
      <c r="F26" s="153"/>
      <c r="G26" s="153"/>
      <c r="H26" s="153"/>
      <c r="I26" s="153"/>
      <c r="J26" s="153"/>
      <c r="K26" s="154"/>
      <c r="M26" s="82"/>
      <c r="N26" s="82"/>
      <c r="O26" s="82"/>
      <c r="P26" s="82"/>
      <c r="Q26" s="82"/>
      <c r="R26" s="82"/>
      <c r="S26" s="82"/>
      <c r="T26" s="82"/>
    </row>
    <row r="27" spans="2:20" x14ac:dyDescent="0.3">
      <c r="D27" s="152"/>
      <c r="E27" s="153"/>
      <c r="F27" s="153"/>
      <c r="G27" s="153"/>
      <c r="H27" s="153"/>
      <c r="I27" s="153"/>
      <c r="J27" s="153"/>
      <c r="K27" s="154"/>
      <c r="M27" s="82"/>
      <c r="N27" s="82"/>
      <c r="O27" s="82"/>
      <c r="P27" s="82"/>
      <c r="Q27" s="82"/>
      <c r="R27" s="82"/>
      <c r="S27" s="82"/>
      <c r="T27" s="82"/>
    </row>
    <row r="28" spans="2:20" x14ac:dyDescent="0.3">
      <c r="D28" s="152"/>
      <c r="E28" s="153"/>
      <c r="F28" s="153"/>
      <c r="G28" s="153"/>
      <c r="H28" s="153"/>
      <c r="I28" s="153"/>
      <c r="J28" s="153"/>
      <c r="K28" s="154"/>
      <c r="M28" s="82"/>
      <c r="N28" s="82"/>
      <c r="O28" s="82"/>
      <c r="P28" s="82"/>
      <c r="Q28" s="82"/>
      <c r="R28" s="82"/>
      <c r="S28" s="82"/>
      <c r="T28" s="82"/>
    </row>
    <row r="29" spans="2:20" x14ac:dyDescent="0.3">
      <c r="D29" s="152"/>
      <c r="E29" s="153"/>
      <c r="F29" s="153"/>
      <c r="G29" s="153"/>
      <c r="H29" s="153"/>
      <c r="I29" s="153"/>
      <c r="J29" s="153"/>
      <c r="K29" s="154"/>
      <c r="M29" s="82"/>
      <c r="N29" s="82"/>
      <c r="O29" s="82"/>
      <c r="P29" s="82"/>
      <c r="Q29" s="82"/>
      <c r="R29" s="82"/>
      <c r="S29" s="82"/>
      <c r="T29" s="82"/>
    </row>
    <row r="30" spans="2:20" x14ac:dyDescent="0.3">
      <c r="D30" s="152"/>
      <c r="E30" s="153"/>
      <c r="F30" s="153"/>
      <c r="G30" s="153"/>
      <c r="H30" s="153"/>
      <c r="I30" s="153"/>
      <c r="J30" s="153"/>
      <c r="K30" s="154"/>
      <c r="M30" s="82"/>
      <c r="N30" s="82"/>
      <c r="O30" s="82"/>
      <c r="P30" s="82"/>
      <c r="Q30" s="82"/>
      <c r="R30" s="82"/>
      <c r="S30" s="82"/>
      <c r="T30" s="82"/>
    </row>
    <row r="31" spans="2:20" x14ac:dyDescent="0.3">
      <c r="D31" s="152"/>
      <c r="E31" s="153"/>
      <c r="F31" s="153"/>
      <c r="G31" s="153"/>
      <c r="H31" s="153"/>
      <c r="I31" s="153"/>
      <c r="J31" s="153"/>
      <c r="K31" s="154"/>
      <c r="M31" s="82"/>
      <c r="N31" s="82"/>
      <c r="O31" s="82"/>
      <c r="P31" s="82"/>
      <c r="Q31" s="82"/>
      <c r="R31" s="82"/>
      <c r="S31" s="82"/>
      <c r="T31" s="82"/>
    </row>
    <row r="32" spans="2:20" x14ac:dyDescent="0.3">
      <c r="D32" s="152"/>
      <c r="E32" s="153"/>
      <c r="F32" s="153"/>
      <c r="G32" s="153"/>
      <c r="H32" s="153"/>
      <c r="I32" s="153"/>
      <c r="J32" s="153"/>
      <c r="K32" s="154"/>
      <c r="M32" s="82"/>
      <c r="N32" s="82"/>
      <c r="O32" s="82"/>
      <c r="P32" s="82"/>
      <c r="Q32" s="82"/>
      <c r="R32" s="82"/>
      <c r="S32" s="82"/>
      <c r="T32" s="82"/>
    </row>
    <row r="33" spans="4:20" x14ac:dyDescent="0.3">
      <c r="D33" s="152"/>
      <c r="E33" s="153"/>
      <c r="F33" s="153"/>
      <c r="G33" s="153"/>
      <c r="H33" s="153"/>
      <c r="I33" s="153"/>
      <c r="J33" s="153"/>
      <c r="K33" s="154"/>
      <c r="M33" s="82"/>
      <c r="N33" s="82"/>
      <c r="O33" s="82"/>
      <c r="P33" s="82"/>
      <c r="Q33" s="82"/>
      <c r="R33" s="82"/>
      <c r="S33" s="82"/>
      <c r="T33" s="82"/>
    </row>
    <row r="34" spans="4:20" x14ac:dyDescent="0.3">
      <c r="D34" s="152"/>
      <c r="E34" s="153"/>
      <c r="F34" s="153"/>
      <c r="G34" s="153"/>
      <c r="H34" s="153"/>
      <c r="I34" s="153"/>
      <c r="J34" s="153"/>
      <c r="K34" s="154"/>
      <c r="M34" s="82"/>
      <c r="N34" s="82"/>
      <c r="O34" s="82"/>
      <c r="P34" s="82"/>
      <c r="Q34" s="82"/>
      <c r="R34" s="82"/>
      <c r="S34" s="82"/>
      <c r="T34" s="82"/>
    </row>
    <row r="35" spans="4:20" x14ac:dyDescent="0.3">
      <c r="D35" s="152"/>
      <c r="E35" s="153"/>
      <c r="F35" s="153"/>
      <c r="G35" s="153"/>
      <c r="H35" s="153"/>
      <c r="I35" s="153"/>
      <c r="J35" s="153"/>
      <c r="K35" s="154"/>
      <c r="M35" s="82"/>
      <c r="N35" s="82"/>
      <c r="O35" s="82"/>
      <c r="P35" s="82"/>
      <c r="Q35" s="82"/>
      <c r="R35" s="82"/>
      <c r="S35" s="82"/>
      <c r="T35" s="82"/>
    </row>
    <row r="36" spans="4:20" x14ac:dyDescent="0.3">
      <c r="D36" s="152"/>
      <c r="E36" s="153"/>
      <c r="F36" s="153"/>
      <c r="G36" s="153"/>
      <c r="H36" s="153"/>
      <c r="I36" s="153"/>
      <c r="J36" s="153"/>
      <c r="K36" s="154"/>
      <c r="M36" s="82"/>
      <c r="N36" s="82"/>
      <c r="O36" s="82"/>
      <c r="P36" s="82"/>
      <c r="Q36" s="82"/>
      <c r="R36" s="82"/>
      <c r="S36" s="82"/>
      <c r="T36" s="82"/>
    </row>
    <row r="37" spans="4:20" x14ac:dyDescent="0.3">
      <c r="D37" s="152"/>
      <c r="E37" s="153"/>
      <c r="F37" s="153"/>
      <c r="G37" s="153"/>
      <c r="H37" s="153"/>
      <c r="I37" s="153"/>
      <c r="J37" s="153"/>
      <c r="K37" s="154"/>
      <c r="M37" s="82"/>
      <c r="N37" s="82"/>
      <c r="O37" s="82"/>
      <c r="P37" s="82"/>
      <c r="Q37" s="82"/>
      <c r="R37" s="82"/>
      <c r="S37" s="82"/>
      <c r="T37" s="82"/>
    </row>
    <row r="38" spans="4:20" x14ac:dyDescent="0.3">
      <c r="D38" s="152"/>
      <c r="E38" s="153"/>
      <c r="F38" s="153"/>
      <c r="G38" s="153"/>
      <c r="H38" s="153"/>
      <c r="I38" s="153"/>
      <c r="J38" s="153"/>
      <c r="K38" s="154"/>
      <c r="M38" s="82"/>
      <c r="N38" s="82"/>
      <c r="O38" s="82"/>
      <c r="P38" s="82"/>
      <c r="Q38" s="82"/>
      <c r="R38" s="82"/>
      <c r="S38" s="82"/>
      <c r="T38" s="82"/>
    </row>
    <row r="39" spans="4:20" x14ac:dyDescent="0.3">
      <c r="D39" s="152"/>
      <c r="E39" s="153"/>
      <c r="F39" s="153"/>
      <c r="G39" s="153"/>
      <c r="H39" s="153"/>
      <c r="I39" s="153"/>
      <c r="J39" s="153"/>
      <c r="K39" s="154"/>
      <c r="M39" s="82"/>
      <c r="N39" s="82"/>
      <c r="O39" s="82"/>
      <c r="P39" s="82"/>
      <c r="Q39" s="82"/>
      <c r="R39" s="82"/>
      <c r="S39" s="82"/>
      <c r="T39" s="82"/>
    </row>
    <row r="40" spans="4:20" x14ac:dyDescent="0.3">
      <c r="D40" s="152"/>
      <c r="E40" s="153"/>
      <c r="F40" s="153"/>
      <c r="G40" s="153"/>
      <c r="H40" s="153"/>
      <c r="I40" s="153"/>
      <c r="J40" s="153"/>
      <c r="K40" s="154"/>
      <c r="M40" s="82"/>
      <c r="N40" s="82"/>
      <c r="O40" s="82"/>
      <c r="P40" s="82"/>
      <c r="Q40" s="82"/>
      <c r="R40" s="82"/>
      <c r="S40" s="82"/>
      <c r="T40" s="82"/>
    </row>
    <row r="41" spans="4:20" x14ac:dyDescent="0.3">
      <c r="D41" s="152"/>
      <c r="E41" s="153"/>
      <c r="F41" s="153"/>
      <c r="G41" s="153"/>
      <c r="H41" s="153"/>
      <c r="I41" s="153"/>
      <c r="J41" s="153"/>
      <c r="K41" s="154"/>
      <c r="M41" s="82"/>
      <c r="N41" s="82"/>
      <c r="O41" s="82"/>
      <c r="P41" s="82"/>
      <c r="Q41" s="82"/>
      <c r="R41" s="82"/>
      <c r="S41" s="82"/>
      <c r="T41" s="82"/>
    </row>
    <row r="42" spans="4:20" x14ac:dyDescent="0.3">
      <c r="D42" s="152"/>
      <c r="E42" s="153"/>
      <c r="F42" s="153"/>
      <c r="G42" s="153"/>
      <c r="H42" s="153"/>
      <c r="I42" s="153"/>
      <c r="J42" s="153"/>
      <c r="K42" s="154"/>
      <c r="M42" s="82"/>
      <c r="N42" s="82"/>
      <c r="O42" s="82"/>
      <c r="P42" s="82"/>
      <c r="Q42" s="82"/>
      <c r="R42" s="82"/>
      <c r="S42" s="82"/>
      <c r="T42" s="82"/>
    </row>
    <row r="43" spans="4:20" x14ac:dyDescent="0.3">
      <c r="D43" s="152"/>
      <c r="E43" s="153"/>
      <c r="F43" s="153"/>
      <c r="G43" s="153"/>
      <c r="H43" s="153"/>
      <c r="I43" s="153"/>
      <c r="J43" s="153"/>
      <c r="K43" s="154"/>
      <c r="M43" s="82"/>
      <c r="N43" s="82"/>
      <c r="O43" s="82"/>
      <c r="P43" s="82"/>
      <c r="Q43" s="82"/>
      <c r="R43" s="82"/>
      <c r="S43" s="82"/>
      <c r="T43" s="82"/>
    </row>
    <row r="44" spans="4:20" x14ac:dyDescent="0.3">
      <c r="D44" s="152"/>
      <c r="E44" s="153"/>
      <c r="F44" s="153"/>
      <c r="G44" s="153"/>
      <c r="H44" s="153"/>
      <c r="I44" s="153"/>
      <c r="J44" s="153"/>
      <c r="K44" s="154"/>
      <c r="M44" s="82"/>
      <c r="N44" s="82"/>
      <c r="O44" s="82"/>
      <c r="P44" s="82"/>
      <c r="Q44" s="82"/>
      <c r="R44" s="82"/>
      <c r="S44" s="82"/>
      <c r="T44" s="82"/>
    </row>
    <row r="45" spans="4:20" x14ac:dyDescent="0.3">
      <c r="D45" s="152"/>
      <c r="E45" s="153"/>
      <c r="F45" s="153"/>
      <c r="G45" s="153"/>
      <c r="H45" s="153"/>
      <c r="I45" s="153"/>
      <c r="J45" s="153"/>
      <c r="K45" s="154"/>
      <c r="M45" s="82"/>
      <c r="N45" s="82"/>
      <c r="O45" s="82"/>
      <c r="P45" s="82"/>
      <c r="Q45" s="82"/>
      <c r="R45" s="82"/>
      <c r="S45" s="82"/>
      <c r="T45" s="82"/>
    </row>
    <row r="46" spans="4:20" x14ac:dyDescent="0.3">
      <c r="D46" s="152"/>
      <c r="E46" s="153"/>
      <c r="F46" s="153"/>
      <c r="G46" s="153"/>
      <c r="H46" s="153"/>
      <c r="I46" s="153"/>
      <c r="J46" s="153"/>
      <c r="K46" s="154"/>
      <c r="M46" s="82"/>
      <c r="N46" s="82"/>
      <c r="O46" s="82"/>
      <c r="P46" s="82"/>
      <c r="Q46" s="82"/>
      <c r="R46" s="82"/>
      <c r="S46" s="82"/>
      <c r="T46" s="82"/>
    </row>
    <row r="47" spans="4:20" x14ac:dyDescent="0.3">
      <c r="D47" s="155"/>
      <c r="E47" s="156"/>
      <c r="F47" s="156"/>
      <c r="G47" s="156"/>
      <c r="H47" s="156"/>
      <c r="I47" s="156"/>
      <c r="J47" s="156"/>
      <c r="K47" s="157"/>
      <c r="M47" s="82"/>
      <c r="N47" s="82"/>
      <c r="O47" s="82"/>
      <c r="P47" s="82"/>
      <c r="Q47" s="82"/>
      <c r="R47" s="82"/>
      <c r="S47" s="82"/>
      <c r="T47" s="82"/>
    </row>
    <row r="48" spans="4:20" x14ac:dyDescent="0.3">
      <c r="D48" s="158"/>
      <c r="E48" s="158"/>
      <c r="F48" s="158"/>
      <c r="G48" s="158"/>
      <c r="H48" s="158"/>
      <c r="I48" s="158"/>
      <c r="J48" s="158"/>
      <c r="K48" s="158"/>
    </row>
    <row r="49" spans="2:11" ht="15" thickBot="1" x14ac:dyDescent="0.35"/>
    <row r="50" spans="2:11" x14ac:dyDescent="0.3">
      <c r="B50" s="140" t="s">
        <v>4</v>
      </c>
      <c r="C50" s="141"/>
      <c r="D50" s="141"/>
      <c r="E50" s="141"/>
      <c r="F50" s="141"/>
      <c r="G50" s="141"/>
      <c r="H50" s="141"/>
      <c r="I50" s="141"/>
      <c r="J50" s="141"/>
      <c r="K50" s="142"/>
    </row>
    <row r="51" spans="2:11" x14ac:dyDescent="0.3">
      <c r="B51" s="143"/>
      <c r="C51" s="144"/>
      <c r="D51" s="144"/>
      <c r="E51" s="144"/>
      <c r="F51" s="144"/>
      <c r="G51" s="144"/>
      <c r="H51" s="144"/>
      <c r="I51" s="144"/>
      <c r="J51" s="144"/>
      <c r="K51" s="145"/>
    </row>
    <row r="52" spans="2:11" x14ac:dyDescent="0.3">
      <c r="B52" s="67" t="s">
        <v>5</v>
      </c>
      <c r="C52" s="68"/>
      <c r="D52" s="69" t="s">
        <v>6</v>
      </c>
      <c r="E52" s="69"/>
      <c r="F52" s="69"/>
      <c r="G52" s="69"/>
      <c r="H52" s="69"/>
      <c r="I52" s="69"/>
      <c r="J52" s="69"/>
      <c r="K52" s="70"/>
    </row>
    <row r="53" spans="2:11" x14ac:dyDescent="0.3">
      <c r="B53" s="67" t="s">
        <v>5</v>
      </c>
      <c r="C53" s="71"/>
      <c r="D53" s="69" t="s">
        <v>7</v>
      </c>
      <c r="E53" s="69"/>
      <c r="F53" s="69"/>
      <c r="G53" s="69"/>
      <c r="H53" s="69"/>
      <c r="I53" s="69"/>
      <c r="J53" s="69"/>
      <c r="K53" s="70"/>
    </row>
    <row r="54" spans="2:11" x14ac:dyDescent="0.3">
      <c r="B54" s="67" t="s">
        <v>5</v>
      </c>
      <c r="C54" s="72"/>
      <c r="D54" s="69" t="s">
        <v>8</v>
      </c>
      <c r="E54" s="69"/>
      <c r="F54" s="69"/>
      <c r="G54" s="69"/>
      <c r="H54" s="69"/>
      <c r="I54" s="69"/>
      <c r="J54" s="69"/>
      <c r="K54" s="70"/>
    </row>
    <row r="55" spans="2:11" ht="15" thickBot="1" x14ac:dyDescent="0.35">
      <c r="B55" s="64"/>
      <c r="C55" s="65"/>
      <c r="D55" s="65"/>
      <c r="E55" s="65"/>
      <c r="F55" s="65"/>
      <c r="G55" s="65"/>
      <c r="H55" s="65"/>
      <c r="I55" s="65"/>
      <c r="J55" s="65"/>
      <c r="K55" s="66"/>
    </row>
  </sheetData>
  <mergeCells count="12">
    <mergeCell ref="D21:K21"/>
    <mergeCell ref="D15:K19"/>
    <mergeCell ref="F3:K5"/>
    <mergeCell ref="B50:K51"/>
    <mergeCell ref="B7:K7"/>
    <mergeCell ref="D9:K9"/>
    <mergeCell ref="D10:K10"/>
    <mergeCell ref="D22:K47"/>
    <mergeCell ref="D48:K48"/>
    <mergeCell ref="D14:K14"/>
    <mergeCell ref="D12:K12"/>
    <mergeCell ref="D13:K1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9"/>
  <sheetViews>
    <sheetView showGridLines="0" zoomScaleNormal="100" workbookViewId="0">
      <selection activeCell="E31" sqref="E31"/>
    </sheetView>
  </sheetViews>
  <sheetFormatPr baseColWidth="10" defaultColWidth="11.44140625" defaultRowHeight="14.4" x14ac:dyDescent="0.3"/>
  <cols>
    <col min="1" max="1" width="4" customWidth="1"/>
    <col min="2" max="2" width="37.77734375" customWidth="1"/>
    <col min="3" max="3" width="22.21875" customWidth="1"/>
    <col min="4" max="4" width="39.5546875" customWidth="1"/>
    <col min="5" max="10" width="22.21875" customWidth="1"/>
  </cols>
  <sheetData>
    <row r="1" spans="2:23" ht="15" thickBot="1" x14ac:dyDescent="0.35">
      <c r="J1" s="1"/>
    </row>
    <row r="2" spans="2:23" x14ac:dyDescent="0.3">
      <c r="C2" s="131" t="s">
        <v>9</v>
      </c>
      <c r="D2" s="132"/>
      <c r="E2" s="133"/>
      <c r="F2" s="18"/>
      <c r="G2" s="18"/>
      <c r="H2" s="18"/>
      <c r="I2" s="25"/>
      <c r="J2" s="1"/>
    </row>
    <row r="3" spans="2:23" x14ac:dyDescent="0.3">
      <c r="C3" s="134" t="s">
        <v>10</v>
      </c>
      <c r="D3" s="135"/>
      <c r="E3" s="136"/>
      <c r="I3" s="14"/>
      <c r="J3" s="1"/>
    </row>
    <row r="4" spans="2:23" ht="31.8" customHeight="1" thickBot="1" x14ac:dyDescent="0.35">
      <c r="C4" s="160" t="s">
        <v>56</v>
      </c>
      <c r="D4" s="161"/>
      <c r="E4" s="162"/>
      <c r="F4" s="18"/>
      <c r="G4" s="18"/>
      <c r="H4" s="18"/>
      <c r="I4" s="25"/>
      <c r="J4" s="1"/>
    </row>
    <row r="5" spans="2:23" x14ac:dyDescent="0.3">
      <c r="J5" s="1"/>
    </row>
    <row r="6" spans="2:23" s="46" customFormat="1" ht="10.199999999999999" x14ac:dyDescent="0.3"/>
    <row r="7" spans="2:23" s="2" customFormat="1" x14ac:dyDescent="0.3">
      <c r="E7" s="83"/>
    </row>
    <row r="8" spans="2:23" s="2" customFormat="1" x14ac:dyDescent="0.3">
      <c r="B8" s="3" t="s">
        <v>76</v>
      </c>
      <c r="C8" s="6"/>
      <c r="D8" s="6"/>
      <c r="E8" s="6"/>
      <c r="F8" s="3"/>
      <c r="G8" s="3"/>
      <c r="H8" s="3"/>
      <c r="I8" s="3"/>
      <c r="J8" s="3"/>
      <c r="K8" s="3"/>
      <c r="L8" s="5"/>
      <c r="M8" s="5"/>
      <c r="N8" s="5"/>
      <c r="O8" s="5"/>
      <c r="P8" s="3"/>
      <c r="Q8" s="3"/>
      <c r="R8" s="3"/>
      <c r="S8" s="3"/>
      <c r="T8" s="3"/>
      <c r="U8" s="3"/>
      <c r="V8" s="3"/>
      <c r="W8" s="3"/>
    </row>
    <row r="9" spans="2:23" s="2" customFormat="1" x14ac:dyDescent="0.3">
      <c r="B9" s="3" t="s">
        <v>11</v>
      </c>
      <c r="C9" s="6"/>
      <c r="D9" s="6"/>
      <c r="E9" s="6"/>
      <c r="F9" s="3"/>
      <c r="G9" s="3"/>
      <c r="H9" s="3"/>
      <c r="I9" s="3"/>
      <c r="J9" s="3"/>
      <c r="K9" s="3"/>
      <c r="L9" s="3"/>
      <c r="M9" s="3"/>
      <c r="N9" s="3"/>
      <c r="O9" s="3"/>
      <c r="P9" s="3"/>
      <c r="Q9" s="3"/>
      <c r="R9" s="3"/>
      <c r="S9" s="3"/>
      <c r="T9" s="3"/>
      <c r="U9" s="3"/>
      <c r="V9" s="3"/>
      <c r="W9" s="3"/>
    </row>
    <row r="10" spans="2:23" s="2" customFormat="1" x14ac:dyDescent="0.3">
      <c r="B10" s="3" t="s">
        <v>70</v>
      </c>
      <c r="C10" s="6"/>
      <c r="D10" s="6"/>
      <c r="E10" s="6"/>
      <c r="F10" s="3"/>
      <c r="G10" s="3"/>
      <c r="H10" s="3"/>
      <c r="I10" s="3"/>
      <c r="J10" s="3"/>
      <c r="K10" s="3"/>
      <c r="L10" s="3"/>
      <c r="M10" s="3"/>
      <c r="N10" s="3"/>
      <c r="O10" s="3"/>
      <c r="P10" s="3"/>
      <c r="Q10" s="3"/>
      <c r="R10" s="3"/>
      <c r="S10" s="3"/>
      <c r="T10" s="3"/>
      <c r="U10" s="3"/>
      <c r="V10" s="3"/>
      <c r="W10" s="3"/>
    </row>
    <row r="11" spans="2:23" x14ac:dyDescent="0.3">
      <c r="J11" s="1"/>
    </row>
    <row r="12" spans="2:23" ht="18" x14ac:dyDescent="0.3">
      <c r="B12" s="159" t="s">
        <v>12</v>
      </c>
      <c r="C12" s="159"/>
      <c r="D12" s="159"/>
      <c r="E12" s="159"/>
      <c r="F12" s="20"/>
      <c r="G12" s="20"/>
      <c r="H12" s="20"/>
      <c r="I12" s="20"/>
      <c r="J12" s="20"/>
      <c r="K12" s="20"/>
    </row>
    <row r="13" spans="2:23" ht="18" x14ac:dyDescent="0.3">
      <c r="B13" s="19"/>
      <c r="C13" s="19"/>
      <c r="D13" s="19"/>
      <c r="E13" s="19"/>
      <c r="F13" s="19"/>
      <c r="G13" s="19"/>
      <c r="H13" s="19"/>
      <c r="I13" s="19"/>
      <c r="J13" s="19"/>
      <c r="K13" s="19"/>
    </row>
    <row r="14" spans="2:23" x14ac:dyDescent="0.3">
      <c r="B14" s="49" t="s">
        <v>13</v>
      </c>
    </row>
    <row r="15" spans="2:23" ht="15" thickBot="1" x14ac:dyDescent="0.35"/>
    <row r="16" spans="2:23" ht="29.4" thickBot="1" x14ac:dyDescent="0.35">
      <c r="B16" s="15" t="s">
        <v>14</v>
      </c>
      <c r="C16" s="85" t="s">
        <v>15</v>
      </c>
      <c r="D16" s="92" t="s">
        <v>16</v>
      </c>
      <c r="E16" s="17" t="s">
        <v>15</v>
      </c>
    </row>
    <row r="17" spans="2:5" ht="28.5" customHeight="1" x14ac:dyDescent="0.3">
      <c r="B17" s="90" t="str">
        <f>DEPENSES!A32</f>
        <v>020-Dépenses d'Investissement matériel et immatériel sous forme de coût unitaire</v>
      </c>
      <c r="C17" s="86" t="e">
        <f>DEPENSES!F32</f>
        <v>#VALUE!</v>
      </c>
      <c r="D17" s="112" t="str">
        <f>RESSOURCES!B18</f>
        <v>UNION EUROPEENNE</v>
      </c>
      <c r="E17" s="88">
        <f>RESSOURCES!H18</f>
        <v>0</v>
      </c>
    </row>
    <row r="18" spans="2:5" ht="28.5" customHeight="1" thickBot="1" x14ac:dyDescent="0.35">
      <c r="B18" s="91" t="str">
        <f>DEPENSES!A33</f>
        <v>100-Coûts indirects - taux forfaitaire max de 7 % des coûts directs</v>
      </c>
      <c r="C18" s="87" t="e">
        <f>DEPENSES!F33</f>
        <v>#VALUE!</v>
      </c>
      <c r="D18" s="112" t="str">
        <f>RESSOURCES!B19</f>
        <v>ETAT (Ministère ou agence, ou établissement public à préciser)</v>
      </c>
      <c r="E18" s="88">
        <f>RESSOURCES!H19</f>
        <v>0</v>
      </c>
    </row>
    <row r="19" spans="2:5" ht="28.5" customHeight="1" thickBot="1" x14ac:dyDescent="0.35">
      <c r="B19" s="35" t="s">
        <v>24</v>
      </c>
      <c r="C19" s="115" t="e">
        <f>DEPENSES!F34</f>
        <v>#VALUE!</v>
      </c>
      <c r="D19" s="112" t="str">
        <f>RESSOURCES!B20</f>
        <v>ETAT (Ministère ou agence, ou établissement public à préciser)</v>
      </c>
      <c r="E19" s="88">
        <f>RESSOURCES!H20</f>
        <v>0</v>
      </c>
    </row>
    <row r="20" spans="2:5" ht="28.5" customHeight="1" x14ac:dyDescent="0.3">
      <c r="D20" s="112" t="str">
        <f>RESSOURCES!B21</f>
        <v>ETAT (Ministère ou agence, ou établissement public à préciser)</v>
      </c>
      <c r="E20" s="88">
        <f>RESSOURCES!H21</f>
        <v>0</v>
      </c>
    </row>
    <row r="21" spans="2:5" ht="28.5" customHeight="1" x14ac:dyDescent="0.3">
      <c r="D21" s="112" t="str">
        <f>RESSOURCES!B22</f>
        <v>REGION SUD PROVENCE ALPES COTE D'AZUR</v>
      </c>
      <c r="E21" s="88">
        <f>RESSOURCES!H22</f>
        <v>0</v>
      </c>
    </row>
    <row r="22" spans="2:5" ht="28.5" customHeight="1" x14ac:dyDescent="0.3">
      <c r="B22" s="38"/>
      <c r="D22" s="112" t="str">
        <f>RESSOURCES!B23</f>
        <v>REGION SUD PROVENCE ALPES COTE D'AZUR</v>
      </c>
      <c r="E22" s="88">
        <f>RESSOURCES!H23</f>
        <v>0</v>
      </c>
    </row>
    <row r="23" spans="2:5" ht="28.5" customHeight="1" x14ac:dyDescent="0.3">
      <c r="D23" s="112" t="str">
        <f>RESSOURCES!B24</f>
        <v>DEPARTEMENT (à préciser)</v>
      </c>
      <c r="E23" s="88">
        <f>RESSOURCES!H24</f>
        <v>0</v>
      </c>
    </row>
    <row r="24" spans="2:5" ht="28.5" customHeight="1" x14ac:dyDescent="0.3">
      <c r="D24" s="112" t="str">
        <f>RESSOURCES!B25</f>
        <v>AUTRE FINANCEUR (à préciser)</v>
      </c>
      <c r="E24" s="88">
        <f>RESSOURCES!H25</f>
        <v>0</v>
      </c>
    </row>
    <row r="25" spans="2:5" ht="28.5" customHeight="1" x14ac:dyDescent="0.3">
      <c r="D25" s="112" t="str">
        <f>RESSOURCES!B26</f>
        <v>AUTRE FINANCEUR (à préciser)</v>
      </c>
      <c r="E25" s="88">
        <f>RESSOURCES!H26</f>
        <v>0</v>
      </c>
    </row>
    <row r="26" spans="2:5" ht="28.5" customHeight="1" x14ac:dyDescent="0.3">
      <c r="D26" s="112" t="str">
        <f>RESSOURCES!B27</f>
        <v>AUTRE FINANCEUR (à préciser)</v>
      </c>
      <c r="E26" s="88">
        <f>RESSOURCES!H27</f>
        <v>0</v>
      </c>
    </row>
    <row r="27" spans="2:5" ht="28.5" customHeight="1" x14ac:dyDescent="0.3">
      <c r="D27" s="94" t="s">
        <v>19</v>
      </c>
      <c r="E27" s="113">
        <f>+RESSOURCES!H28</f>
        <v>0</v>
      </c>
    </row>
    <row r="28" spans="2:5" ht="28.5" customHeight="1" x14ac:dyDescent="0.3">
      <c r="D28" s="93" t="str">
        <f>RESSOURCES!B29</f>
        <v>FINANCEMENT PRIVE (à préciser)</v>
      </c>
      <c r="E28" s="89">
        <f>RESSOURCES!H29</f>
        <v>0</v>
      </c>
    </row>
    <row r="29" spans="2:5" ht="28.5" customHeight="1" x14ac:dyDescent="0.3">
      <c r="D29" s="93" t="str">
        <f>RESSOURCES!B30</f>
        <v>FINANCEMENT PRIVE (à préciser)</v>
      </c>
      <c r="E29" s="89">
        <f>RESSOURCES!H30</f>
        <v>0</v>
      </c>
    </row>
    <row r="30" spans="2:5" ht="28.5" customHeight="1" x14ac:dyDescent="0.3">
      <c r="D30" s="94" t="str">
        <f>RESSOURCES!B31</f>
        <v>TOTAL FINANCEMENTS PRIVES</v>
      </c>
      <c r="E30" s="113">
        <f>RESSOURCES!H31</f>
        <v>0</v>
      </c>
    </row>
    <row r="31" spans="2:5" ht="28.5" customHeight="1" x14ac:dyDescent="0.3">
      <c r="D31" s="93" t="str">
        <f>RESSOURCES!B32</f>
        <v>AUTOFINANCEMENT</v>
      </c>
      <c r="E31" s="89" t="e">
        <f>RESSOURCES!H32</f>
        <v>#VALUE!</v>
      </c>
    </row>
    <row r="32" spans="2:5" ht="26.4" customHeight="1" thickBot="1" x14ac:dyDescent="0.35">
      <c r="D32" s="94" t="str">
        <f>RESSOURCES!B33</f>
        <v>TOTAL AUTOFINANCEMENT</v>
      </c>
      <c r="E32" s="113" t="e">
        <f>RESSOURCES!H33</f>
        <v>#VALUE!</v>
      </c>
    </row>
    <row r="33" spans="4:5" ht="26.4" customHeight="1" thickBot="1" x14ac:dyDescent="0.35">
      <c r="D33" s="95" t="str">
        <f>RESSOURCES!B34</f>
        <v>TOTAL DES RESSOURCES</v>
      </c>
      <c r="E33" s="114" t="e">
        <f>RESSOURCES!H34</f>
        <v>#VALUE!</v>
      </c>
    </row>
    <row r="34" spans="4:5" ht="18" customHeight="1" x14ac:dyDescent="0.3">
      <c r="D34" s="33"/>
    </row>
    <row r="35" spans="4:5" x14ac:dyDescent="0.3">
      <c r="D35" s="119" t="e">
        <f>IF(C19=E33,"Votre plan de financement est équilibré","ATTENTION Votre plan de financement doit être corrigé car il présente une différence entre dépenses et ressources de ")</f>
        <v>#VALUE!</v>
      </c>
      <c r="E35" s="120" t="e">
        <f>+C19-E33</f>
        <v>#VALUE!</v>
      </c>
    </row>
    <row r="36" spans="4:5" x14ac:dyDescent="0.3">
      <c r="D36" s="33"/>
    </row>
    <row r="37" spans="4:5" x14ac:dyDescent="0.3">
      <c r="D37" s="3"/>
    </row>
    <row r="38" spans="4:5" x14ac:dyDescent="0.3">
      <c r="D38" s="9"/>
    </row>
    <row r="39" spans="4:5" x14ac:dyDescent="0.3">
      <c r="D39" s="34" t="s">
        <v>25</v>
      </c>
    </row>
  </sheetData>
  <mergeCells count="4">
    <mergeCell ref="B12:E12"/>
    <mergeCell ref="C2:E2"/>
    <mergeCell ref="C3:E3"/>
    <mergeCell ref="C4:E4"/>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R48"/>
  <sheetViews>
    <sheetView showGridLines="0" zoomScale="80" zoomScaleNormal="80" workbookViewId="0">
      <selection activeCell="E32" sqref="E32"/>
    </sheetView>
  </sheetViews>
  <sheetFormatPr baseColWidth="10" defaultColWidth="11.44140625" defaultRowHeight="14.4" x14ac:dyDescent="0.3"/>
  <cols>
    <col min="1" max="1" width="39.77734375" style="7" customWidth="1"/>
    <col min="2" max="2" width="40" customWidth="1"/>
    <col min="3" max="3" width="35.5546875" customWidth="1"/>
    <col min="4" max="4" width="31.77734375" customWidth="1"/>
    <col min="5" max="5" width="29.33203125" customWidth="1"/>
    <col min="6" max="6" width="34.77734375" customWidth="1"/>
  </cols>
  <sheetData>
    <row r="1" spans="1:18" ht="15" thickBot="1" x14ac:dyDescent="0.35"/>
    <row r="2" spans="1:18" x14ac:dyDescent="0.3">
      <c r="B2" s="131" t="s">
        <v>26</v>
      </c>
      <c r="C2" s="132"/>
      <c r="D2" s="132"/>
      <c r="E2" s="133"/>
      <c r="F2" s="18"/>
      <c r="G2" s="18"/>
    </row>
    <row r="3" spans="1:18" x14ac:dyDescent="0.3">
      <c r="B3" s="134" t="s">
        <v>27</v>
      </c>
      <c r="C3" s="163"/>
      <c r="D3" s="163"/>
      <c r="E3" s="136"/>
      <c r="F3" s="18"/>
      <c r="G3" s="18"/>
    </row>
    <row r="4" spans="1:18" ht="32.4" customHeight="1" thickBot="1" x14ac:dyDescent="0.35">
      <c r="B4" s="160" t="s">
        <v>56</v>
      </c>
      <c r="C4" s="161"/>
      <c r="D4" s="161"/>
      <c r="E4" s="162"/>
    </row>
    <row r="6" spans="1:18" s="2" customFormat="1" x14ac:dyDescent="0.3">
      <c r="A6" s="47"/>
    </row>
    <row r="7" spans="1:18" s="2" customFormat="1" x14ac:dyDescent="0.3">
      <c r="A7" s="8"/>
      <c r="D7" s="83"/>
      <c r="E7" s="83"/>
    </row>
    <row r="8" spans="1:18" s="2" customFormat="1" x14ac:dyDescent="0.3">
      <c r="A8" s="33" t="s">
        <v>69</v>
      </c>
      <c r="B8" s="4" t="s">
        <v>72</v>
      </c>
      <c r="C8" s="4"/>
      <c r="D8" s="4"/>
      <c r="E8" s="83"/>
      <c r="H8" s="5"/>
      <c r="I8" s="5"/>
      <c r="J8" s="5"/>
      <c r="K8" s="3"/>
      <c r="L8" s="3"/>
      <c r="M8" s="3"/>
      <c r="N8" s="3"/>
      <c r="O8" s="3"/>
      <c r="P8" s="3"/>
      <c r="Q8" s="3"/>
      <c r="R8" s="3"/>
    </row>
    <row r="9" spans="1:18" s="2" customFormat="1" x14ac:dyDescent="0.3">
      <c r="A9" s="33" t="s">
        <v>28</v>
      </c>
      <c r="B9" s="4" t="s">
        <v>72</v>
      </c>
      <c r="C9" s="4"/>
      <c r="D9" s="4"/>
      <c r="E9" s="83"/>
      <c r="H9" s="3"/>
      <c r="I9" s="3"/>
      <c r="J9" s="3"/>
      <c r="K9" s="3"/>
      <c r="L9" s="3"/>
      <c r="M9" s="3"/>
      <c r="N9" s="3"/>
      <c r="O9" s="3"/>
      <c r="P9" s="3"/>
      <c r="Q9" s="3"/>
      <c r="R9" s="3"/>
    </row>
    <row r="10" spans="1:18" s="2" customFormat="1" x14ac:dyDescent="0.3">
      <c r="A10" s="98" t="s">
        <v>70</v>
      </c>
      <c r="B10" s="54" t="s">
        <v>71</v>
      </c>
      <c r="C10" s="54"/>
      <c r="D10" s="54"/>
      <c r="E10" s="83"/>
      <c r="H10" s="3"/>
      <c r="I10" s="3"/>
      <c r="J10" s="3"/>
      <c r="K10" s="3"/>
      <c r="L10" s="3"/>
      <c r="M10" s="3"/>
      <c r="N10" s="3"/>
      <c r="O10" s="3"/>
      <c r="P10" s="3"/>
      <c r="Q10" s="3"/>
      <c r="R10" s="3"/>
    </row>
    <row r="11" spans="1:18" x14ac:dyDescent="0.3">
      <c r="A11" s="169" t="s">
        <v>29</v>
      </c>
      <c r="B11" s="169"/>
      <c r="C11" s="50" t="s">
        <v>30</v>
      </c>
      <c r="D11" s="51">
        <v>1</v>
      </c>
      <c r="E11" s="78"/>
    </row>
    <row r="12" spans="1:18" x14ac:dyDescent="0.3">
      <c r="A12" s="169"/>
      <c r="B12" s="169"/>
      <c r="C12" s="18" t="s">
        <v>31</v>
      </c>
      <c r="D12" s="51">
        <v>1</v>
      </c>
      <c r="E12" s="78"/>
    </row>
    <row r="13" spans="1:18" x14ac:dyDescent="0.3">
      <c r="A13" s="58" t="s">
        <v>32</v>
      </c>
      <c r="B13" s="59">
        <f>DATEDIF(D11,D12,"m")</f>
        <v>0</v>
      </c>
      <c r="C13" s="59" t="s">
        <v>33</v>
      </c>
      <c r="E13" s="13"/>
    </row>
    <row r="14" spans="1:18" s="13" customFormat="1" x14ac:dyDescent="0.3">
      <c r="A14" s="62"/>
      <c r="B14" s="63"/>
      <c r="C14" s="63"/>
    </row>
    <row r="15" spans="1:18" ht="18" x14ac:dyDescent="0.3">
      <c r="A15" s="159" t="s">
        <v>12</v>
      </c>
      <c r="B15" s="159"/>
      <c r="C15" s="159"/>
      <c r="D15" s="159"/>
      <c r="E15" s="20"/>
      <c r="F15" s="20"/>
      <c r="G15" s="20"/>
    </row>
    <row r="16" spans="1:18" x14ac:dyDescent="0.3">
      <c r="A16" s="9"/>
    </row>
    <row r="17" spans="1:11" s="13" customFormat="1" x14ac:dyDescent="0.3">
      <c r="A17" s="168" t="s">
        <v>75</v>
      </c>
      <c r="B17" s="168"/>
      <c r="C17" s="168"/>
      <c r="D17" s="168"/>
      <c r="E17" s="77"/>
      <c r="F17" s="77"/>
      <c r="G17" s="77"/>
    </row>
    <row r="18" spans="1:11" s="13" customFormat="1" x14ac:dyDescent="0.3">
      <c r="A18" s="168"/>
      <c r="B18" s="168"/>
      <c r="C18" s="168"/>
      <c r="D18" s="168"/>
      <c r="E18" s="77"/>
      <c r="F18" s="77"/>
      <c r="G18" s="77"/>
    </row>
    <row r="19" spans="1:11" s="13" customFormat="1" ht="19.8" customHeight="1" x14ac:dyDescent="0.3">
      <c r="A19" s="168"/>
      <c r="B19" s="168"/>
      <c r="C19" s="168"/>
      <c r="D19" s="168"/>
      <c r="E19" s="77"/>
      <c r="F19" s="77"/>
      <c r="G19" s="77"/>
    </row>
    <row r="20" spans="1:11" s="13" customFormat="1" x14ac:dyDescent="0.3">
      <c r="A20" s="73"/>
      <c r="B20" s="73"/>
      <c r="C20" s="73"/>
      <c r="D20" s="73"/>
      <c r="E20" s="73"/>
      <c r="F20" s="73"/>
      <c r="G20" s="73"/>
    </row>
    <row r="21" spans="1:11" x14ac:dyDescent="0.3">
      <c r="A21" s="74"/>
      <c r="B21" s="79"/>
      <c r="C21" s="73"/>
      <c r="D21" s="73"/>
      <c r="E21" s="73"/>
    </row>
    <row r="22" spans="1:11" s="13" customFormat="1" x14ac:dyDescent="0.3">
      <c r="A22" s="106" t="s">
        <v>34</v>
      </c>
      <c r="B22" s="73"/>
      <c r="C22" s="73"/>
      <c r="D22" s="73"/>
      <c r="E22" s="73"/>
    </row>
    <row r="23" spans="1:11" s="13" customFormat="1" ht="6" customHeight="1" thickBot="1" x14ac:dyDescent="0.35">
      <c r="A23" s="73"/>
      <c r="B23" s="73"/>
      <c r="C23" s="73"/>
      <c r="D23" s="73"/>
      <c r="E23" s="73"/>
    </row>
    <row r="24" spans="1:11" s="13" customFormat="1" ht="15" thickBot="1" x14ac:dyDescent="0.35">
      <c r="A24" s="15" t="s">
        <v>61</v>
      </c>
      <c r="B24" s="15" t="s">
        <v>68</v>
      </c>
      <c r="C24" s="73"/>
      <c r="D24" s="73"/>
      <c r="E24" s="73"/>
    </row>
    <row r="25" spans="1:11" s="13" customFormat="1" ht="15.6" x14ac:dyDescent="0.3">
      <c r="A25" s="103" t="s">
        <v>62</v>
      </c>
      <c r="B25" s="104">
        <v>627</v>
      </c>
      <c r="C25" s="73"/>
      <c r="D25" s="73"/>
      <c r="E25" s="73"/>
    </row>
    <row r="26" spans="1:11" s="13" customFormat="1" ht="15.6" x14ac:dyDescent="0.3">
      <c r="A26" s="103" t="s">
        <v>65</v>
      </c>
      <c r="B26" s="104">
        <v>723</v>
      </c>
      <c r="C26" s="73"/>
      <c r="D26" s="73"/>
      <c r="E26" s="73"/>
    </row>
    <row r="27" spans="1:11" s="13" customFormat="1" x14ac:dyDescent="0.3">
      <c r="A27" s="73"/>
      <c r="B27" s="73"/>
      <c r="C27" s="73"/>
      <c r="D27" s="73"/>
      <c r="E27" s="73"/>
    </row>
    <row r="28" spans="1:11" s="13" customFormat="1" ht="23.4" customHeight="1" x14ac:dyDescent="0.3">
      <c r="A28" s="105" t="s">
        <v>63</v>
      </c>
      <c r="B28" s="107" t="s">
        <v>85</v>
      </c>
      <c r="E28" s="73"/>
      <c r="F28" s="73"/>
      <c r="G28" s="73"/>
    </row>
    <row r="29" spans="1:11" s="13" customFormat="1" x14ac:dyDescent="0.3">
      <c r="A29" s="80"/>
      <c r="B29" s="81"/>
      <c r="C29" s="81"/>
      <c r="D29" s="73"/>
      <c r="E29" s="73"/>
    </row>
    <row r="30" spans="1:11" s="13" customFormat="1" ht="15" thickBot="1" x14ac:dyDescent="0.35">
      <c r="A30" s="73"/>
      <c r="B30" s="73"/>
      <c r="C30" s="73"/>
      <c r="D30" s="73"/>
    </row>
    <row r="31" spans="1:11" ht="39.75" customHeight="1" thickBot="1" x14ac:dyDescent="0.35">
      <c r="A31" s="15" t="s">
        <v>35</v>
      </c>
      <c r="B31" s="16" t="s">
        <v>36</v>
      </c>
      <c r="C31" s="16" t="s">
        <v>37</v>
      </c>
      <c r="D31" s="16" t="s">
        <v>38</v>
      </c>
      <c r="E31" s="16" t="s">
        <v>64</v>
      </c>
      <c r="F31" s="16" t="s">
        <v>15</v>
      </c>
      <c r="G31" s="84" t="s">
        <v>59</v>
      </c>
    </row>
    <row r="32" spans="1:11" ht="66.599999999999994" customHeight="1" x14ac:dyDescent="0.3">
      <c r="A32" s="48" t="s">
        <v>73</v>
      </c>
      <c r="B32" s="75" t="s">
        <v>60</v>
      </c>
      <c r="C32" s="37" t="s">
        <v>38</v>
      </c>
      <c r="D32" s="101">
        <f>IF(B28=A26,723,IF(B28=A25,627,0))</f>
        <v>0</v>
      </c>
      <c r="E32" s="117" t="s">
        <v>84</v>
      </c>
      <c r="F32" s="101" t="e">
        <f>E32*D32</f>
        <v>#VALUE!</v>
      </c>
      <c r="G32" s="102" t="e">
        <f>F32/F34</f>
        <v>#VALUE!</v>
      </c>
      <c r="H32" s="164" t="s">
        <v>86</v>
      </c>
      <c r="I32" s="165"/>
      <c r="J32" s="165"/>
      <c r="K32" s="165"/>
    </row>
    <row r="33" spans="1:8" ht="39" customHeight="1" x14ac:dyDescent="0.3">
      <c r="A33" s="48" t="s">
        <v>74</v>
      </c>
      <c r="B33" s="100" t="s">
        <v>66</v>
      </c>
      <c r="C33" s="100" t="s">
        <v>57</v>
      </c>
      <c r="D33" s="109" t="s">
        <v>77</v>
      </c>
      <c r="E33" s="109" t="s">
        <v>77</v>
      </c>
      <c r="F33" s="101" t="e">
        <f>F32*7/100</f>
        <v>#VALUE!</v>
      </c>
      <c r="G33" s="102">
        <v>7.0000000000000007E-2</v>
      </c>
      <c r="H33" s="111" t="s">
        <v>58</v>
      </c>
    </row>
    <row r="34" spans="1:8" ht="36.75" customHeight="1" x14ac:dyDescent="0.3">
      <c r="A34" s="166" t="s">
        <v>24</v>
      </c>
      <c r="B34" s="167"/>
      <c r="C34" s="167"/>
      <c r="D34" s="97"/>
      <c r="E34" s="97"/>
      <c r="F34" s="61" t="e">
        <f>SUM(F32:F33)</f>
        <v>#VALUE!</v>
      </c>
      <c r="G34" s="76"/>
    </row>
    <row r="35" spans="1:8" ht="27.75" customHeight="1" x14ac:dyDescent="0.3">
      <c r="A35" s="11"/>
      <c r="D35" s="12"/>
      <c r="E35" s="76"/>
    </row>
    <row r="36" spans="1:8" ht="36.75" customHeight="1" x14ac:dyDescent="0.3"/>
    <row r="37" spans="1:8" ht="36.75" customHeight="1" x14ac:dyDescent="0.3"/>
    <row r="38" spans="1:8" ht="36.75" customHeight="1" x14ac:dyDescent="0.3"/>
    <row r="39" spans="1:8" ht="36.75" customHeight="1" x14ac:dyDescent="0.3"/>
    <row r="40" spans="1:8" ht="36.75" customHeight="1" x14ac:dyDescent="0.3"/>
    <row r="41" spans="1:8" ht="36.75" customHeight="1" x14ac:dyDescent="0.3"/>
    <row r="42" spans="1:8" ht="36.75" customHeight="1" x14ac:dyDescent="0.3"/>
    <row r="43" spans="1:8" ht="36.75" customHeight="1" x14ac:dyDescent="0.3"/>
    <row r="44" spans="1:8" ht="36.75" customHeight="1" x14ac:dyDescent="0.3"/>
    <row r="45" spans="1:8" ht="36.75" customHeight="1" x14ac:dyDescent="0.3"/>
    <row r="46" spans="1:8" ht="36.75" customHeight="1" x14ac:dyDescent="0.3"/>
    <row r="47" spans="1:8" ht="36.75" customHeight="1" x14ac:dyDescent="0.3"/>
    <row r="48" spans="1:8" ht="36.75" customHeight="1" x14ac:dyDescent="0.3"/>
  </sheetData>
  <mergeCells count="8">
    <mergeCell ref="B2:E2"/>
    <mergeCell ref="B3:E3"/>
    <mergeCell ref="B4:E4"/>
    <mergeCell ref="H32:K32"/>
    <mergeCell ref="A34:C34"/>
    <mergeCell ref="A17:D19"/>
    <mergeCell ref="A15:D15"/>
    <mergeCell ref="A11:B12"/>
  </mergeCells>
  <dataValidations count="2">
    <dataValidation type="list" allowBlank="1" showInputMessage="1" showErrorMessage="1" sqref="B28" xr:uid="{10BDE004-B303-4840-9F56-AF8266E76025}">
      <formula1>"Choisir ici,Bureaux,Enseignement"</formula1>
    </dataValidation>
    <dataValidation type="list" allowBlank="1" showInputMessage="1" showErrorMessage="1" sqref="C32" xr:uid="{E2EF6D64-D819-47B8-AE4E-D151C3A8DEF9}">
      <formula1>"Choisir ici,Frais réels,Coûts unitaires,Taux forfaitaire,Autres"</formula1>
    </dataValidation>
  </dataValidations>
  <printOptions horizontalCentered="1" verticalCentered="1"/>
  <pageMargins left="0.25" right="0.25" top="0.75" bottom="0.75" header="0.3" footer="0.3"/>
  <pageSetup paperSize="9" scale="6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0D5A8-CB9A-4485-BBB5-6614F91D203E}">
  <dimension ref="A1:A2"/>
  <sheetViews>
    <sheetView workbookViewId="0">
      <selection activeCell="E39" sqref="E39"/>
    </sheetView>
  </sheetViews>
  <sheetFormatPr baseColWidth="10" defaultRowHeight="14.4" x14ac:dyDescent="0.3"/>
  <sheetData>
    <row r="1" spans="1:1" x14ac:dyDescent="0.3">
      <c r="A1" t="s">
        <v>62</v>
      </c>
    </row>
    <row r="2" spans="1:1" x14ac:dyDescent="0.3">
      <c r="A2" t="s">
        <v>65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W34"/>
  <sheetViews>
    <sheetView showGridLines="0" zoomScale="85" zoomScaleNormal="85" workbookViewId="0">
      <selection activeCell="H18" sqref="H18"/>
    </sheetView>
  </sheetViews>
  <sheetFormatPr baseColWidth="10" defaultColWidth="11.44140625" defaultRowHeight="14.4" x14ac:dyDescent="0.3"/>
  <cols>
    <col min="1" max="1" width="3.77734375" customWidth="1"/>
    <col min="2" max="2" width="45.109375" customWidth="1"/>
    <col min="3" max="8" width="21.21875" customWidth="1"/>
    <col min="9" max="9" width="8.44140625" customWidth="1"/>
    <col min="10" max="10" width="33.77734375" style="1" customWidth="1"/>
    <col min="11" max="11" width="17.5546875" customWidth="1"/>
  </cols>
  <sheetData>
    <row r="1" spans="1:23" ht="15" thickBot="1" x14ac:dyDescent="0.35"/>
    <row r="2" spans="1:23" x14ac:dyDescent="0.3">
      <c r="D2" s="170" t="s">
        <v>39</v>
      </c>
      <c r="E2" s="171"/>
      <c r="F2" s="171"/>
      <c r="G2" s="171"/>
      <c r="H2" s="172"/>
      <c r="I2" s="25"/>
    </row>
    <row r="3" spans="1:23" x14ac:dyDescent="0.3">
      <c r="D3" s="173" t="s">
        <v>10</v>
      </c>
      <c r="E3" s="174"/>
      <c r="F3" s="174"/>
      <c r="G3" s="174"/>
      <c r="H3" s="175"/>
      <c r="I3" s="14"/>
    </row>
    <row r="4" spans="1:23" ht="31.2" customHeight="1" thickBot="1" x14ac:dyDescent="0.35">
      <c r="D4" s="176" t="s">
        <v>56</v>
      </c>
      <c r="E4" s="177"/>
      <c r="F4" s="177"/>
      <c r="G4" s="177"/>
      <c r="H4" s="178"/>
      <c r="I4" s="25"/>
    </row>
    <row r="6" spans="1:23" s="2" customFormat="1" x14ac:dyDescent="0.3">
      <c r="B6" s="46">
        <f>SYNTHESE!B6</f>
        <v>0</v>
      </c>
    </row>
    <row r="7" spans="1:23" s="2" customFormat="1" x14ac:dyDescent="0.3"/>
    <row r="8" spans="1:23" s="2" customFormat="1" x14ac:dyDescent="0.3">
      <c r="B8" s="33" t="s">
        <v>69</v>
      </c>
      <c r="C8" s="54" t="str">
        <f>+DEPENSES!B8</f>
        <v>A compléter</v>
      </c>
      <c r="D8" s="54"/>
      <c r="E8" s="54"/>
      <c r="F8" s="54"/>
      <c r="G8" s="54"/>
      <c r="H8" s="54"/>
      <c r="I8" s="54"/>
      <c r="J8" s="83"/>
      <c r="K8" s="3"/>
      <c r="L8" s="5"/>
      <c r="M8" s="5"/>
      <c r="N8" s="5"/>
      <c r="O8" s="5"/>
      <c r="P8" s="3"/>
      <c r="Q8" s="3"/>
      <c r="R8" s="3"/>
      <c r="S8" s="3"/>
      <c r="T8" s="3"/>
      <c r="U8" s="3"/>
      <c r="V8" s="3"/>
      <c r="W8" s="3"/>
    </row>
    <row r="9" spans="1:23" s="2" customFormat="1" x14ac:dyDescent="0.3">
      <c r="B9" s="33" t="s">
        <v>11</v>
      </c>
      <c r="C9" s="54" t="str">
        <f>DEPENSES!B9</f>
        <v>A compléter</v>
      </c>
      <c r="D9" s="54"/>
      <c r="E9" s="54"/>
      <c r="F9" s="54"/>
      <c r="G9" s="54"/>
      <c r="H9" s="54"/>
      <c r="I9" s="54"/>
      <c r="J9" s="83"/>
      <c r="K9" s="3"/>
      <c r="L9" s="3"/>
      <c r="M9" s="3"/>
      <c r="N9" s="3"/>
      <c r="O9" s="3"/>
      <c r="P9" s="3"/>
      <c r="Q9" s="3"/>
      <c r="R9" s="3"/>
      <c r="S9" s="3"/>
      <c r="T9" s="3"/>
      <c r="U9" s="3"/>
      <c r="V9" s="3"/>
      <c r="W9" s="3"/>
    </row>
    <row r="10" spans="1:23" x14ac:dyDescent="0.3">
      <c r="B10" s="52" t="s">
        <v>70</v>
      </c>
      <c r="C10" s="53" t="str">
        <f>+DEPENSES!B10</f>
        <v>A renseigner par le Service Instructeur</v>
      </c>
      <c r="D10" s="53"/>
      <c r="E10" s="53"/>
      <c r="F10" s="53"/>
      <c r="G10" s="53"/>
      <c r="H10" s="53"/>
      <c r="I10" s="53"/>
      <c r="J10" s="83"/>
    </row>
    <row r="11" spans="1:23" x14ac:dyDescent="0.3">
      <c r="A11" s="55"/>
      <c r="B11" s="179" t="s">
        <v>40</v>
      </c>
      <c r="C11" s="50" t="s">
        <v>30</v>
      </c>
      <c r="D11" s="57">
        <f>+DEPENSES!D11</f>
        <v>1</v>
      </c>
      <c r="E11" s="56"/>
      <c r="J11"/>
    </row>
    <row r="12" spans="1:23" x14ac:dyDescent="0.3">
      <c r="A12" s="55"/>
      <c r="B12" s="179"/>
      <c r="C12" s="18" t="s">
        <v>31</v>
      </c>
      <c r="D12" s="57">
        <f>+DEPENSES!D12</f>
        <v>1</v>
      </c>
      <c r="E12" s="56"/>
      <c r="J12"/>
    </row>
    <row r="13" spans="1:23" ht="18" x14ac:dyDescent="0.3">
      <c r="B13" s="159" t="s">
        <v>41</v>
      </c>
      <c r="C13" s="159"/>
      <c r="D13" s="159"/>
      <c r="E13" s="159"/>
      <c r="F13" s="159"/>
      <c r="G13" s="159"/>
      <c r="H13" s="159"/>
      <c r="I13" s="159"/>
      <c r="J13" s="159"/>
      <c r="K13" s="20"/>
    </row>
    <row r="14" spans="1:23" ht="18" x14ac:dyDescent="0.3">
      <c r="B14" s="19"/>
      <c r="C14" s="19"/>
      <c r="D14" s="19"/>
      <c r="E14" s="19"/>
      <c r="F14" s="19"/>
      <c r="G14" s="19"/>
      <c r="H14" s="19"/>
      <c r="I14" s="19"/>
      <c r="J14" s="19"/>
      <c r="K14" s="19"/>
    </row>
    <row r="15" spans="1:23" ht="15" thickBot="1" x14ac:dyDescent="0.35"/>
    <row r="16" spans="1:23" s="21" customFormat="1" ht="69.599999999999994" thickBot="1" x14ac:dyDescent="0.35">
      <c r="B16" s="39" t="s">
        <v>42</v>
      </c>
      <c r="C16" s="40" t="s">
        <v>43</v>
      </c>
      <c r="D16" s="40" t="s">
        <v>44</v>
      </c>
      <c r="E16" s="40" t="s">
        <v>45</v>
      </c>
      <c r="F16" s="40" t="s">
        <v>46</v>
      </c>
      <c r="G16" s="40" t="s">
        <v>47</v>
      </c>
      <c r="H16" s="40" t="s">
        <v>48</v>
      </c>
      <c r="I16" s="41" t="s">
        <v>49</v>
      </c>
      <c r="J16" s="42" t="s">
        <v>50</v>
      </c>
    </row>
    <row r="18" spans="2:10" ht="31.5" customHeight="1" x14ac:dyDescent="0.3">
      <c r="B18" s="43" t="s">
        <v>17</v>
      </c>
      <c r="C18" s="36" t="s">
        <v>51</v>
      </c>
      <c r="D18" s="36" t="s">
        <v>51</v>
      </c>
      <c r="E18" s="36" t="s">
        <v>51</v>
      </c>
      <c r="F18" s="36" t="s">
        <v>51</v>
      </c>
      <c r="G18" s="36" t="s">
        <v>51</v>
      </c>
      <c r="H18" s="27">
        <v>0</v>
      </c>
      <c r="I18" s="31" t="e">
        <f>H18/H34</f>
        <v>#VALUE!</v>
      </c>
      <c r="J18" s="10" t="str">
        <f>IF(H18&gt;4000000,"Le montant FEDER est plafonné à 4 000 000€",IF(H18&lt;200000,"Les opérations mobilisant moins de 200 000€ de FEDER sont inéligibles",""))</f>
        <v>Les opérations mobilisant moins de 200 000€ de FEDER sont inéligibles</v>
      </c>
    </row>
    <row r="19" spans="2:10" ht="33.75" customHeight="1" x14ac:dyDescent="0.3">
      <c r="B19" s="44" t="s">
        <v>52</v>
      </c>
      <c r="C19" s="26"/>
      <c r="D19" s="27">
        <v>0</v>
      </c>
      <c r="E19" s="27">
        <v>0</v>
      </c>
      <c r="F19" s="26"/>
      <c r="G19" s="26"/>
      <c r="H19" s="27">
        <v>0</v>
      </c>
      <c r="I19" s="31" t="e">
        <f>H19/H34</f>
        <v>#VALUE!</v>
      </c>
      <c r="J19" s="10" t="str">
        <f>IF(H19&gt;0,"Joindre le courrier de demande, la lettre d'intention, ou l'acte attributif correspondant","")</f>
        <v/>
      </c>
    </row>
    <row r="20" spans="2:10" ht="33.75" customHeight="1" x14ac:dyDescent="0.3">
      <c r="B20" s="44" t="s">
        <v>53</v>
      </c>
      <c r="C20" s="26"/>
      <c r="D20" s="27">
        <v>0</v>
      </c>
      <c r="E20" s="27">
        <v>0</v>
      </c>
      <c r="F20" s="26"/>
      <c r="G20" s="26"/>
      <c r="H20" s="27">
        <v>0</v>
      </c>
      <c r="I20" s="31" t="e">
        <f>H20/H34</f>
        <v>#VALUE!</v>
      </c>
      <c r="J20" s="10" t="str">
        <f t="shared" ref="J20:J27" si="0">IF(H20&gt;0,"Joindre le courrier de demande, la lettre d'intention, ou l'acte attributif correspondant","")</f>
        <v/>
      </c>
    </row>
    <row r="21" spans="2:10" ht="33.75" customHeight="1" x14ac:dyDescent="0.3">
      <c r="B21" s="44" t="s">
        <v>53</v>
      </c>
      <c r="C21" s="26"/>
      <c r="D21" s="27">
        <v>0</v>
      </c>
      <c r="E21" s="27">
        <v>0</v>
      </c>
      <c r="F21" s="26"/>
      <c r="G21" s="26"/>
      <c r="H21" s="27">
        <v>0</v>
      </c>
      <c r="I21" s="31" t="e">
        <f>H21/H34</f>
        <v>#VALUE!</v>
      </c>
      <c r="J21" s="10" t="str">
        <f t="shared" si="0"/>
        <v/>
      </c>
    </row>
    <row r="22" spans="2:10" ht="33.75" customHeight="1" x14ac:dyDescent="0.3">
      <c r="B22" s="44" t="s">
        <v>18</v>
      </c>
      <c r="C22" s="26"/>
      <c r="D22" s="27">
        <v>0</v>
      </c>
      <c r="E22" s="27">
        <v>0</v>
      </c>
      <c r="F22" s="26"/>
      <c r="G22" s="26"/>
      <c r="H22" s="27">
        <v>0</v>
      </c>
      <c r="I22" s="31" t="e">
        <f>H22/H34</f>
        <v>#VALUE!</v>
      </c>
      <c r="J22" s="10" t="str">
        <f t="shared" si="0"/>
        <v/>
      </c>
    </row>
    <row r="23" spans="2:10" ht="33.75" customHeight="1" x14ac:dyDescent="0.3">
      <c r="B23" s="44" t="s">
        <v>18</v>
      </c>
      <c r="C23" s="26"/>
      <c r="D23" s="27">
        <v>0</v>
      </c>
      <c r="E23" s="27">
        <v>0</v>
      </c>
      <c r="F23" s="26"/>
      <c r="G23" s="26"/>
      <c r="H23" s="27">
        <v>0</v>
      </c>
      <c r="I23" s="31" t="e">
        <f>H23/H34</f>
        <v>#VALUE!</v>
      </c>
      <c r="J23" s="10" t="str">
        <f t="shared" si="0"/>
        <v/>
      </c>
    </row>
    <row r="24" spans="2:10" ht="33.75" customHeight="1" x14ac:dyDescent="0.3">
      <c r="B24" s="43" t="s">
        <v>54</v>
      </c>
      <c r="C24" s="26"/>
      <c r="D24" s="27">
        <v>0</v>
      </c>
      <c r="E24" s="27">
        <v>0</v>
      </c>
      <c r="F24" s="26"/>
      <c r="G24" s="26"/>
      <c r="H24" s="27">
        <v>0</v>
      </c>
      <c r="I24" s="31" t="e">
        <f>H24/H34</f>
        <v>#VALUE!</v>
      </c>
      <c r="J24" s="10" t="str">
        <f t="shared" si="0"/>
        <v/>
      </c>
    </row>
    <row r="25" spans="2:10" ht="33.75" customHeight="1" x14ac:dyDescent="0.3">
      <c r="B25" s="43" t="s">
        <v>55</v>
      </c>
      <c r="C25" s="26"/>
      <c r="D25" s="27">
        <v>0</v>
      </c>
      <c r="E25" s="27">
        <v>0</v>
      </c>
      <c r="F25" s="26"/>
      <c r="G25" s="26"/>
      <c r="H25" s="27">
        <v>0</v>
      </c>
      <c r="I25" s="31" t="e">
        <f>H25/H34</f>
        <v>#VALUE!</v>
      </c>
      <c r="J25" s="10" t="str">
        <f t="shared" si="0"/>
        <v/>
      </c>
    </row>
    <row r="26" spans="2:10" ht="33.75" customHeight="1" x14ac:dyDescent="0.3">
      <c r="B26" s="43" t="s">
        <v>55</v>
      </c>
      <c r="C26" s="26"/>
      <c r="D26" s="27">
        <v>0</v>
      </c>
      <c r="E26" s="27">
        <v>0</v>
      </c>
      <c r="F26" s="26"/>
      <c r="G26" s="26"/>
      <c r="H26" s="27">
        <v>0</v>
      </c>
      <c r="I26" s="31" t="e">
        <f>H26/H34</f>
        <v>#VALUE!</v>
      </c>
      <c r="J26" s="10" t="str">
        <f t="shared" si="0"/>
        <v/>
      </c>
    </row>
    <row r="27" spans="2:10" ht="33.75" customHeight="1" x14ac:dyDescent="0.3">
      <c r="B27" s="43" t="s">
        <v>55</v>
      </c>
      <c r="C27" s="26"/>
      <c r="D27" s="27">
        <v>0</v>
      </c>
      <c r="E27" s="27">
        <v>0</v>
      </c>
      <c r="F27" s="26"/>
      <c r="G27" s="26"/>
      <c r="H27" s="27">
        <v>0</v>
      </c>
      <c r="I27" s="31" t="e">
        <f>H27/H34</f>
        <v>#VALUE!</v>
      </c>
      <c r="J27" s="10" t="str">
        <f t="shared" si="0"/>
        <v/>
      </c>
    </row>
    <row r="28" spans="2:10" ht="33.75" customHeight="1" x14ac:dyDescent="0.3">
      <c r="B28" s="45" t="s">
        <v>19</v>
      </c>
      <c r="C28" s="22"/>
      <c r="D28" s="22"/>
      <c r="E28" s="22"/>
      <c r="F28" s="22"/>
      <c r="G28" s="22"/>
      <c r="H28" s="29">
        <f>SUM(H18:H27)</f>
        <v>0</v>
      </c>
      <c r="I28" s="32" t="e">
        <f>H28/H34</f>
        <v>#VALUE!</v>
      </c>
      <c r="J28" s="30"/>
    </row>
    <row r="29" spans="2:10" ht="33.75" customHeight="1" x14ac:dyDescent="0.3">
      <c r="B29" s="24" t="s">
        <v>20</v>
      </c>
      <c r="C29" s="26"/>
      <c r="D29" s="27">
        <v>0</v>
      </c>
      <c r="E29" s="27">
        <v>0</v>
      </c>
      <c r="F29" s="26"/>
      <c r="G29" s="26"/>
      <c r="H29" s="27">
        <v>0</v>
      </c>
      <c r="I29" s="31" t="e">
        <f>H29/H34</f>
        <v>#VALUE!</v>
      </c>
      <c r="J29" s="10" t="str">
        <f>IF(H29&gt;0,"Joindre le courrier de demande, la lettre d'intention, ou l'acte attributif correspondant","")</f>
        <v/>
      </c>
    </row>
    <row r="30" spans="2:10" ht="33.75" customHeight="1" x14ac:dyDescent="0.3">
      <c r="B30" s="24" t="s">
        <v>20</v>
      </c>
      <c r="C30" s="26"/>
      <c r="D30" s="27">
        <v>0</v>
      </c>
      <c r="E30" s="27">
        <v>0</v>
      </c>
      <c r="F30" s="26"/>
      <c r="G30" s="26"/>
      <c r="H30" s="27">
        <v>0</v>
      </c>
      <c r="I30" s="31" t="e">
        <f>H30/H34</f>
        <v>#VALUE!</v>
      </c>
      <c r="J30" s="10" t="str">
        <f>IF(H30&gt;0,"Joindre le courrier de demande, la lettre d'intention, ou l'acte attributif correspondant","")</f>
        <v/>
      </c>
    </row>
    <row r="31" spans="2:10" ht="33.75" customHeight="1" x14ac:dyDescent="0.3">
      <c r="B31" s="23" t="s">
        <v>21</v>
      </c>
      <c r="C31" s="22"/>
      <c r="D31" s="22"/>
      <c r="E31" s="22"/>
      <c r="F31" s="22"/>
      <c r="G31" s="22"/>
      <c r="H31" s="29">
        <f>SUM(H29:H30)</f>
        <v>0</v>
      </c>
      <c r="I31" s="32" t="e">
        <f>H31/H34</f>
        <v>#VALUE!</v>
      </c>
      <c r="J31" s="30"/>
    </row>
    <row r="32" spans="2:10" ht="33.75" customHeight="1" x14ac:dyDescent="0.3">
      <c r="B32" s="24" t="s">
        <v>22</v>
      </c>
      <c r="C32" s="36" t="s">
        <v>51</v>
      </c>
      <c r="D32" s="36" t="s">
        <v>51</v>
      </c>
      <c r="E32" s="36" t="s">
        <v>51</v>
      </c>
      <c r="F32" s="36" t="s">
        <v>51</v>
      </c>
      <c r="G32" s="36" t="s">
        <v>51</v>
      </c>
      <c r="H32" s="28" t="e">
        <f>+DEPENSES!F34-RESSOURCES!H28-RESSOURCES!H31</f>
        <v>#VALUE!</v>
      </c>
      <c r="I32" s="31" t="e">
        <f>H32/H34</f>
        <v>#VALUE!</v>
      </c>
      <c r="J32" s="60" t="e">
        <f>IF(H32&lt;0,"Votre autofinancement ne peut pas être inférieur à 0€","")</f>
        <v>#VALUE!</v>
      </c>
    </row>
    <row r="33" spans="2:10" ht="33.75" customHeight="1" x14ac:dyDescent="0.3">
      <c r="B33" s="23" t="s">
        <v>23</v>
      </c>
      <c r="C33" s="22"/>
      <c r="D33" s="22"/>
      <c r="E33" s="22"/>
      <c r="F33" s="22"/>
      <c r="G33" s="22"/>
      <c r="H33" s="29" t="e">
        <f>SUM(H32:H32)</f>
        <v>#VALUE!</v>
      </c>
      <c r="I33" s="32" t="e">
        <f>H33/H34</f>
        <v>#VALUE!</v>
      </c>
      <c r="J33" s="30"/>
    </row>
    <row r="34" spans="2:10" ht="33.75" customHeight="1" x14ac:dyDescent="0.3">
      <c r="B34" s="23" t="s">
        <v>25</v>
      </c>
      <c r="C34" s="36" t="s">
        <v>51</v>
      </c>
      <c r="D34" s="36" t="s">
        <v>51</v>
      </c>
      <c r="E34" s="36" t="s">
        <v>51</v>
      </c>
      <c r="F34" s="36" t="s">
        <v>51</v>
      </c>
      <c r="G34" s="36" t="s">
        <v>51</v>
      </c>
      <c r="H34" s="28" t="e">
        <f>H28+H31+H33</f>
        <v>#VALUE!</v>
      </c>
      <c r="I34" s="99" t="e">
        <f>I28+I31+I33</f>
        <v>#VALUE!</v>
      </c>
      <c r="J34" s="10" t="e">
        <f>IF(H34=DEPENSES!F34,"","Les dépenses et les ressources doivent être en équilibre")</f>
        <v>#VALUE!</v>
      </c>
    </row>
  </sheetData>
  <mergeCells count="5">
    <mergeCell ref="D2:H2"/>
    <mergeCell ref="D3:H3"/>
    <mergeCell ref="D4:H4"/>
    <mergeCell ref="B11:B12"/>
    <mergeCell ref="B13:J13"/>
  </mergeCells>
  <printOptions horizontalCentered="1" verticalCentered="1"/>
  <pageMargins left="0.25" right="0.25" top="0.75" bottom="0.75" header="0.3" footer="0.3"/>
  <pageSetup paperSize="9" scale="5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EDD767EB895AF43BD118E93AB3A05DB" ma:contentTypeVersion="13" ma:contentTypeDescription="Crée un document." ma:contentTypeScope="" ma:versionID="bc2b19736fe88c36931e10bc019e886e">
  <xsd:schema xmlns:xsd="http://www.w3.org/2001/XMLSchema" xmlns:xs="http://www.w3.org/2001/XMLSchema" xmlns:p="http://schemas.microsoft.com/office/2006/metadata/properties" xmlns:ns2="19c4c525-e437-4606-a5e2-38b8952e7c98" xmlns:ns3="3df9e18e-dff0-47b4-80ea-186a3bbd9904" targetNamespace="http://schemas.microsoft.com/office/2006/metadata/properties" ma:root="true" ma:fieldsID="0916be874387ee1f620961ed543ccabe" ns2:_="" ns3:_="">
    <xsd:import namespace="19c4c525-e437-4606-a5e2-38b8952e7c98"/>
    <xsd:import namespace="3df9e18e-dff0-47b4-80ea-186a3bbd990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c4c525-e437-4606-a5e2-38b8952e7c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7f2e6b9-9cf2-46c4-a513-ab0882b1371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df9e18e-dff0-47b4-80ea-186a3bbd9904"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5d940b2-445d-4d40-a7f6-a711d778dafc}" ma:internalName="TaxCatchAll" ma:showField="CatchAllData" ma:web="3df9e18e-dff0-47b4-80ea-186a3bbd990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f9e18e-dff0-47b4-80ea-186a3bbd9904" xsi:nil="true"/>
    <lcf76f155ced4ddcb4097134ff3c332f xmlns="19c4c525-e437-4606-a5e2-38b8952e7c9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00BA5D2-232C-4E8C-B73F-2CF1A3AF4A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c4c525-e437-4606-a5e2-38b8952e7c98"/>
    <ds:schemaRef ds:uri="3df9e18e-dff0-47b4-80ea-186a3bbd99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95043E-91D4-492B-979B-CD5782310EDD}">
  <ds:schemaRefs>
    <ds:schemaRef ds:uri="http://schemas.microsoft.com/sharepoint/v3/contenttype/forms"/>
  </ds:schemaRefs>
</ds:datastoreItem>
</file>

<file path=customXml/itemProps3.xml><?xml version="1.0" encoding="utf-8"?>
<ds:datastoreItem xmlns:ds="http://schemas.openxmlformats.org/officeDocument/2006/customXml" ds:itemID="{F8029474-F842-46D7-9361-1001D105BDA0}">
  <ds:schemaRefs>
    <ds:schemaRef ds:uri="http://schemas.microsoft.com/office/2006/metadata/properties"/>
    <ds:schemaRef ds:uri="http://schemas.microsoft.com/office/infopath/2007/PartnerControls"/>
    <ds:schemaRef ds:uri="3df9e18e-dff0-47b4-80ea-186a3bbd9904"/>
    <ds:schemaRef ds:uri="19c4c525-e437-4606-a5e2-38b8952e7c9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NOTICE</vt:lpstr>
      <vt:lpstr>SYNTHESE</vt:lpstr>
      <vt:lpstr>DEPENSES</vt:lpstr>
      <vt:lpstr>Données</vt:lpstr>
      <vt:lpstr>RESSOURCES</vt:lpstr>
      <vt:lpstr>DEPENSES!Zone_d_impression</vt:lpstr>
      <vt:lpstr>RESSOURCES!Zone_d_impression</vt:lpstr>
      <vt:lpstr>SYNTHESE!Zone_d_impression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GENTILE Karine</dc:creator>
  <cp:keywords/>
  <dc:description/>
  <cp:lastModifiedBy>GAGET Léonore</cp:lastModifiedBy>
  <cp:revision/>
  <cp:lastPrinted>2024-05-29T09:38:17Z</cp:lastPrinted>
  <dcterms:created xsi:type="dcterms:W3CDTF">2022-03-09T08:05:15Z</dcterms:created>
  <dcterms:modified xsi:type="dcterms:W3CDTF">2024-06-27T15:35:34Z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0x0101001EDD767EB895AF43BD118E93AB3A05DB</vt:lpwstr>
  </property>
</Properties>
</file>