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O:\Espaces Departementaux\DAE-DAG\42 - AAP 21_27\25- 2024 FSE ENTREPRENEURIAT\"/>
    </mc:Choice>
  </mc:AlternateContent>
  <xr:revisionPtr revIDLastSave="0" documentId="8_{3F83BE99-F351-456E-BFC7-1E2D7EDDE195}" xr6:coauthVersionLast="47" xr6:coauthVersionMax="47" xr10:uidLastSave="{00000000-0000-0000-0000-000000000000}"/>
  <bookViews>
    <workbookView xWindow="-120" yWindow="-120" windowWidth="29040" windowHeight="15840" activeTab="4" xr2:uid="{A47D2633-1E4B-4BE4-9739-6DE1B7FFDD94}"/>
  </bookViews>
  <sheets>
    <sheet name="NOTICE" sheetId="9" r:id="rId1"/>
    <sheet name="DEPENSES" sheetId="1" r:id="rId2"/>
    <sheet name="RESSOURCES" sheetId="2" r:id="rId3"/>
    <sheet name="RECETTES PREVISIONNELLES" sheetId="8" r:id="rId4"/>
    <sheet name="SYNTHESE_SYNERGIE" sheetId="5" r:id="rId5"/>
    <sheet name="MENUS CHOIX" sheetId="4" state="hidden" r:id="rId6"/>
  </sheets>
  <definedNames>
    <definedName name="Choisir_ici">#REF!</definedName>
    <definedName name="Temps_fixe">#REF!</definedName>
    <definedName name="Temps_variable">#REF!</definedName>
    <definedName name="_xlnm.Print_Area" localSheetId="1">DEPENSES!$A$1:$L$67</definedName>
    <definedName name="_xlnm.Print_Area" localSheetId="2">RESSOURCES!$A$1:$I$37</definedName>
    <definedName name="_xlnm.Print_Area" localSheetId="4">SYNTHESE_SYNERGIE!$A$1:$E$32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0" i="1" l="1"/>
  <c r="I61" i="1"/>
  <c r="J61" i="1"/>
  <c r="J60" i="1"/>
  <c r="G60" i="1"/>
  <c r="G61" i="1" s="1"/>
  <c r="H60" i="1"/>
  <c r="H61" i="1" s="1"/>
  <c r="I60" i="1"/>
  <c r="F61" i="1"/>
  <c r="G34" i="2"/>
  <c r="F18" i="8"/>
  <c r="B24" i="5" l="1"/>
  <c r="K21" i="1"/>
  <c r="K59" i="1"/>
  <c r="K58" i="1"/>
  <c r="K57" i="1"/>
  <c r="K56" i="1"/>
  <c r="K55" i="1"/>
  <c r="K54" i="1"/>
  <c r="K53" i="1"/>
  <c r="K51" i="1"/>
  <c r="K50" i="1"/>
  <c r="K49" i="1"/>
  <c r="K48" i="1"/>
  <c r="K47" i="1"/>
  <c r="K46" i="1"/>
  <c r="K45" i="1"/>
  <c r="K43" i="1"/>
  <c r="K42" i="1"/>
  <c r="K41" i="1"/>
  <c r="K40" i="1"/>
  <c r="K39" i="1"/>
  <c r="K38" i="1"/>
  <c r="K37" i="1"/>
  <c r="K35" i="1"/>
  <c r="K34" i="1"/>
  <c r="K33" i="1"/>
  <c r="K32" i="1"/>
  <c r="K31" i="1"/>
  <c r="K30" i="1"/>
  <c r="K29" i="1"/>
  <c r="K22" i="1"/>
  <c r="K23" i="1"/>
  <c r="K24" i="1"/>
  <c r="K25" i="1"/>
  <c r="K26" i="1"/>
  <c r="K27" i="1"/>
  <c r="K36" i="1" l="1"/>
  <c r="K28" i="1"/>
  <c r="K44" i="1"/>
  <c r="K52" i="1"/>
  <c r="K20" i="1"/>
  <c r="K61" i="1" l="1"/>
  <c r="L20" i="1" s="1"/>
  <c r="K60" i="1"/>
  <c r="B23" i="5" l="1"/>
  <c r="E21" i="5"/>
  <c r="B22" i="5" l="1"/>
  <c r="B21" i="5"/>
  <c r="C23" i="5"/>
  <c r="C22" i="5"/>
  <c r="C21" i="5"/>
  <c r="F19" i="8"/>
  <c r="F20" i="8"/>
  <c r="F21" i="8"/>
  <c r="F22" i="8"/>
  <c r="F23" i="8"/>
  <c r="F24" i="8"/>
  <c r="F25" i="8"/>
  <c r="D26" i="8"/>
  <c r="E26" i="8"/>
  <c r="D12" i="8"/>
  <c r="D11" i="8"/>
  <c r="C10" i="8"/>
  <c r="C9" i="8"/>
  <c r="C8" i="8"/>
  <c r="C11" i="5"/>
  <c r="B11" i="5"/>
  <c r="C20" i="5"/>
  <c r="C19" i="5"/>
  <c r="F26" i="8" l="1"/>
  <c r="D12" i="2" l="1"/>
  <c r="D11" i="2"/>
  <c r="C10" i="2"/>
  <c r="B20" i="5"/>
  <c r="B19" i="5"/>
  <c r="E27" i="5" l="1"/>
  <c r="E24" i="5"/>
  <c r="E22" i="5"/>
  <c r="E20" i="5"/>
  <c r="E19" i="5"/>
  <c r="C10" i="5"/>
  <c r="C9" i="5"/>
  <c r="C8" i="5"/>
  <c r="I31" i="2"/>
  <c r="I30" i="2"/>
  <c r="I20" i="2"/>
  <c r="I21" i="2"/>
  <c r="I22" i="2"/>
  <c r="I23" i="2"/>
  <c r="I24" i="2"/>
  <c r="I25" i="2"/>
  <c r="I26" i="2"/>
  <c r="I27" i="2"/>
  <c r="I28" i="2"/>
  <c r="I19" i="2"/>
  <c r="G32" i="2"/>
  <c r="G18" i="2" s="1"/>
  <c r="G29" i="2" s="1"/>
  <c r="I34" i="2"/>
  <c r="C9" i="2"/>
  <c r="C8" i="2"/>
  <c r="G33" i="2" l="1"/>
  <c r="G35" i="2" s="1"/>
  <c r="E25" i="5"/>
  <c r="C24" i="5" l="1"/>
  <c r="E18" i="5" l="1"/>
  <c r="C28" i="5"/>
  <c r="L52" i="1"/>
  <c r="L28" i="1"/>
  <c r="L36" i="1"/>
  <c r="L44" i="1"/>
  <c r="E23" i="5" l="1"/>
  <c r="I33" i="2"/>
  <c r="H18" i="2" l="1"/>
  <c r="E26" i="5"/>
  <c r="I18" i="2" l="1"/>
  <c r="H33" i="2"/>
  <c r="H19" i="2"/>
  <c r="H28" i="2"/>
  <c r="E28" i="5"/>
  <c r="H31" i="2"/>
  <c r="H23" i="2"/>
  <c r="H20" i="2"/>
  <c r="H30" i="2"/>
  <c r="H29" i="2"/>
  <c r="H22" i="2"/>
  <c r="H21" i="2"/>
  <c r="H32" i="2"/>
  <c r="H26" i="2"/>
  <c r="I35" i="2"/>
  <c r="H25" i="2"/>
  <c r="H27" i="2"/>
  <c r="H24" i="2"/>
  <c r="H34" i="2"/>
  <c r="H35" i="2" l="1"/>
  <c r="D30" i="5"/>
  <c r="E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78021B8D-B86B-483F-BE4B-F0FDB468E1C5}">
      <text>
        <r>
          <rPr>
            <b/>
            <sz val="9"/>
            <color indexed="81"/>
            <rFont val="Tahoma"/>
            <family val="2"/>
          </rPr>
          <t>Ici se retrouvent les catégories de dépenses inscrites dans e-Synergie</t>
        </r>
      </text>
    </comment>
    <comment ref="C17" authorId="0" shapeId="0" xr:uid="{8CE76F9B-CE7D-4201-8C98-1305D8861AB9}">
      <text>
        <r>
          <rPr>
            <b/>
            <sz val="9"/>
            <color indexed="81"/>
            <rFont val="Tahoma"/>
            <family val="2"/>
          </rPr>
          <t xml:space="preserve">Report automatique de l'onglet 'Dépenses' </t>
        </r>
      </text>
    </comment>
    <comment ref="E17"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<sst xmlns="http://schemas.openxmlformats.org/spreadsheetml/2006/main" count="290" uniqueCount="138">
  <si>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</si>
  <si>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</si>
  <si>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</si>
  <si>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</si>
  <si>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</si>
  <si>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</si>
  <si>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</si>
  <si>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</si>
  <si>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</si>
  <si>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</si>
  <si>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</si>
  <si>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PRESTATIONS EXTERNES</t>
  </si>
  <si>
    <t xml:space="preserve">DEPENSES D'AMORTISSEMENT </t>
  </si>
  <si>
    <t xml:space="preserve">DEPENSES DE COMMUNICATION </t>
  </si>
  <si>
    <t>DEPENSES DE DEPLACEMENTS, RESTAURATION, HEBERGEMENT</t>
  </si>
  <si>
    <t>CONTRIBUTION EN NATURE</t>
  </si>
  <si>
    <t>TOTAL</t>
  </si>
  <si>
    <t>Cette annexe ne convient pas pour les projets partenariaux</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</si>
  <si>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</si>
  <si>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</si>
  <si>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</si>
  <si>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</si>
  <si>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</si>
  <si>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</si>
  <si>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</si>
  <si>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</si>
  <si>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</si>
  <si>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</si>
  <si>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</si>
  <si>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</si>
  <si>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</si>
  <si>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</si>
  <si>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</si>
  <si>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</si>
  <si>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</si>
  <si>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</si>
  <si>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</si>
  <si>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</si>
  <si>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</si>
  <si>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r>
      <t xml:space="preserve">DEPENSES LIEES AUX PARTICIPANTS 
</t>
    </r>
    <r>
      <rPr>
        <sz val="11"/>
        <color theme="1"/>
        <rFont val="Calibri"/>
        <family val="2"/>
        <scheme val="minor"/>
      </rPr>
      <t>(FSE et FTJ uniquement)</t>
    </r>
  </si>
  <si>
    <t>dont celles relevant de procédures de marchés formalisées</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</si>
  <si>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</si>
  <si>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</si>
  <si>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</si>
  <si>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</si>
  <si>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</si>
  <si>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</si>
  <si>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</si>
  <si>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</si>
  <si>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</si>
  <si>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</si>
  <si>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</si>
  <si>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</si>
  <si>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</si>
  <si>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Nom ou Raison Sociale (pas de sigle)</t>
  </si>
  <si>
    <t>Détailler la nature des dépenses prévues, couvertes par l'OCS</t>
  </si>
  <si>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</si>
  <si>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</si>
  <si>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</si>
  <si>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</si>
  <si>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</si>
  <si>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</si>
  <si>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</si>
  <si>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</si>
  <si>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</si>
  <si>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</si>
  <si>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</si>
  <si>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</si>
  <si>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</si>
  <si>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</si>
  <si>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</si>
  <si>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</si>
  <si>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</si>
  <si>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</si>
  <si>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</si>
  <si>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</si>
  <si>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</si>
  <si>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</si>
  <si>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</si>
  <si>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</si>
  <si>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</si>
  <si>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</si>
  <si>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</si>
  <si>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</si>
  <si>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</si>
  <si>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</si>
  <si>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</si>
  <si>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</si>
  <si>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</si>
  <si>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</si>
  <si>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</si>
  <si>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</si>
  <si>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</si>
  <si>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</si>
  <si>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</si>
  <si>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</si>
  <si>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AUTRES (prévu dans l'appel)</t>
  </si>
  <si>
    <t>Procédure formalisée</t>
  </si>
  <si>
    <t>Procédure adaptée</t>
  </si>
  <si>
    <t>Non concerné par la Commande publique</t>
  </si>
  <si>
    <t>Choisir ici la procédure de l'achat</t>
  </si>
  <si>
    <t>Inférieure aux seuils</t>
  </si>
  <si>
    <t>Renseigner le tableau ci-dessous pour préciser les catégories de coûts couverts par le forfait</t>
  </si>
  <si>
    <t>AUTRES</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</si>
  <si>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</si>
  <si>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</si>
  <si>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</si>
  <si>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</si>
  <si>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</si>
  <si>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</si>
  <si>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</si>
  <si>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PROGRAMME PROVENCE ALPES COTE D'AZUR  ET MASSIF DES ALPES FEDER FSE FTJ 2021 - 2027</t>
  </si>
  <si>
    <t>FRAIS DE PERSONNEL DIRECTS SOUS FORME DE COÛTS UNITAIRES</t>
  </si>
  <si>
    <t>DEPENSES DE PRESTATIONS EXTERNES</t>
  </si>
  <si>
    <t>DEPENSES D'AMORTISSEMENT</t>
  </si>
  <si>
    <t>COÛTS ELIGIBLES RESTANTS - TAUX FORFAITAIRE MAX DE 40% DES FRAIS DE PERSONNEL DIRECTS</t>
  </si>
  <si>
    <t>COÛTS INDIRECTS - TAUX FORFAITAIRE MAX DE 15% DES FRAIS DE PERSONNEL DIRECTS</t>
  </si>
  <si>
    <t>FRAIS DE PERSONNEL DIRECTS AU TAUX PLAFONNE A 20% DES COÛTS DIRECTS</t>
  </si>
  <si>
    <t>Version 4 - JUILLET 2024</t>
  </si>
  <si>
    <t>Ex : marché dédié à la formation en français et mathématiques</t>
  </si>
  <si>
    <t>Mettre une ligne par achat
Ex : prestation de formation</t>
  </si>
  <si>
    <t>BASE DE CALCUL</t>
  </si>
  <si>
    <t>MONTANTS VENTILES PAR ANNEE</t>
  </si>
  <si>
    <t>ANNEE 1</t>
  </si>
  <si>
    <t>ANNEE 2</t>
  </si>
  <si>
    <t>ANNEE 3</t>
  </si>
  <si>
    <t>ANNEE 4</t>
  </si>
  <si>
    <t>ANNEE 5</t>
  </si>
  <si>
    <t>Précisez comment ont été définis les coûts</t>
  </si>
  <si>
    <t>NE PAS TOUCHER</t>
  </si>
  <si>
    <t>FRAIS DE PERSONNEL (hors dépenses RH déjà déclarées dans dépenses directes)</t>
  </si>
  <si>
    <t>DEPENSES INDIRECTES</t>
  </si>
  <si>
    <t>COUT TOTAL RETENU
 (par le cofinanceur)</t>
  </si>
  <si>
    <t xml:space="preserve"> STATUT DEMANDE DE COFINANCEMENT</t>
  </si>
  <si>
    <t>SUBVENTION DU COFINANCEUR</t>
  </si>
  <si>
    <t xml:space="preserve">Il convient de préciser ci-dessous les catégories de coûts couverts par le forfait : </t>
  </si>
  <si>
    <r>
      <t>En complétant ce plan de financement, vous optez pour le</t>
    </r>
    <r>
      <rPr>
        <b/>
        <u/>
        <sz val="12"/>
        <color theme="1"/>
        <rFont val="Calibri"/>
        <family val="2"/>
        <scheme val="minor"/>
      </rPr>
      <t xml:space="preserve"> taux forfaitaire à 20% </t>
    </r>
    <r>
      <rPr>
        <sz val="12"/>
        <color theme="1"/>
        <rFont val="Calibri"/>
        <family val="2"/>
        <scheme val="minor"/>
      </rPr>
      <t>des coûts directs pour couvrir les dépenses RH de l'opération</t>
    </r>
  </si>
  <si>
    <t>Ne pas intégrer les recettes dans l'autofinancement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</si>
</sst>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_-* #,##0.00\ _€_-;\-* #,##0.00\ _€_-;_-* &quot;-&quot;??\ _€_-;_-@_-"/>
    <numFmt numFmtId="166" formatCode="#,##0.00\ _€"/>
  </numFmts>
  <fonts count="3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u/>
      <sz val="11"/>
      <color theme="1"/>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b/>
      <sz val="10"/>
      <name val="Calibri"/>
      <family val="2"/>
      <scheme val="minor"/>
    </font>
    <font>
      <i/>
      <sz val="10"/>
      <color theme="1" tint="0.499984740745262"/>
      <name val="Calibri"/>
      <family val="2"/>
      <scheme val="minor"/>
    </font>
    <font>
      <sz val="8"/>
      <name val="Calibri"/>
      <family val="2"/>
      <scheme val="minor"/>
    </font>
    <font>
      <sz val="10"/>
      <color rgb="FFFF0000"/>
      <name val="Calibri"/>
      <family val="2"/>
      <scheme val="minor"/>
    </font>
    <font>
      <b/>
      <u/>
      <sz val="11"/>
      <color theme="1"/>
      <name val="Calibri"/>
      <family val="2"/>
      <scheme val="minor"/>
    </font>
    <font>
      <sz val="11"/>
      <color indexed="8"/>
      <name val="Calibri"/>
      <family val="2"/>
      <scheme val="minor"/>
    </font>
    <font>
      <sz val="12"/>
      <color theme="1"/>
      <name val="Calibri"/>
      <family val="2"/>
      <scheme val="minor"/>
    </font>
    <font>
      <b/>
      <u/>
      <sz val="12"/>
      <color theme="1"/>
      <name val="Calibri"/>
      <family val="2"/>
      <scheme val="minor"/>
    </font>
    <font>
      <sz val="9"/>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3499862666707357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6">
    <xf numFmtId="0" fontId="0" fillId="0" borderId="0"/>
    <xf numFmtId="9" fontId="1"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33" fillId="0" borderId="0"/>
    <xf numFmtId="44" fontId="33" fillId="0" borderId="0" applyFont="0" applyFill="0" applyBorder="0" applyAlignment="0" applyProtection="0"/>
  </cellStyleXfs>
  <cellXfs count="206">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vertical="center" wrapText="1"/>
    </xf>
    <xf numFmtId="0" fontId="10"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3" fillId="0" borderId="0" xfId="0" applyFont="1"/>
    <xf numFmtId="0" fontId="11" fillId="2" borderId="0" xfId="0" applyFont="1" applyFill="1" applyAlignment="1">
      <alignment horizontal="center" vertical="center"/>
    </xf>
    <xf numFmtId="0" fontId="11"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0" fillId="2" borderId="0" xfId="0" applyFill="1" applyAlignment="1">
      <alignment horizontal="left" vertical="center" wrapText="1"/>
    </xf>
    <xf numFmtId="44" fontId="0" fillId="6" borderId="10" xfId="0" applyNumberFormat="1" applyFill="1" applyBorder="1" applyAlignment="1">
      <alignment vertical="center"/>
    </xf>
    <xf numFmtId="0" fontId="2" fillId="5" borderId="11" xfId="0" applyFont="1" applyFill="1" applyBorder="1" applyAlignment="1">
      <alignment horizontal="left" vertical="center"/>
    </xf>
    <xf numFmtId="44" fontId="0" fillId="6" borderId="12" xfId="0" applyNumberFormat="1" applyFill="1" applyBorder="1" applyAlignment="1">
      <alignment vertical="center"/>
    </xf>
    <xf numFmtId="0" fontId="2" fillId="5" borderId="12" xfId="0" applyFont="1" applyFill="1" applyBorder="1" applyAlignment="1">
      <alignment horizontal="left" vertical="center"/>
    </xf>
    <xf numFmtId="44" fontId="0" fillId="6" borderId="13" xfId="0" applyNumberFormat="1" applyFill="1" applyBorder="1" applyAlignment="1">
      <alignment vertical="center"/>
    </xf>
    <xf numFmtId="0" fontId="7" fillId="6" borderId="1" xfId="0" applyFont="1" applyFill="1" applyBorder="1" applyAlignment="1">
      <alignment horizontal="center" vertical="center"/>
    </xf>
    <xf numFmtId="0" fontId="15" fillId="0" borderId="0" xfId="0" applyFont="1"/>
    <xf numFmtId="0" fontId="17" fillId="0" borderId="0" xfId="0" applyFont="1"/>
    <xf numFmtId="0" fontId="18" fillId="2" borderId="0" xfId="0" applyFont="1" applyFill="1" applyAlignment="1">
      <alignment horizontal="right" vertical="center"/>
    </xf>
    <xf numFmtId="44" fontId="18" fillId="0" borderId="0" xfId="0" applyNumberFormat="1" applyFont="1"/>
    <xf numFmtId="0" fontId="19" fillId="5" borderId="11"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16"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6" fillId="0" borderId="1" xfId="0" applyFont="1" applyBorder="1" applyAlignment="1">
      <alignment horizontal="left" vertical="center"/>
    </xf>
    <xf numFmtId="0" fontId="16" fillId="0" borderId="1" xfId="0" applyFont="1" applyBorder="1" applyAlignment="1">
      <alignment horizontal="left" vertical="center" wrapText="1"/>
    </xf>
    <xf numFmtId="0" fontId="19"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 xfId="0" applyFont="1" applyFill="1" applyBorder="1" applyAlignment="1">
      <alignment vertical="center" wrapText="1"/>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8" fillId="0" borderId="0" xfId="0" applyFont="1"/>
    <xf numFmtId="0" fontId="13" fillId="2" borderId="0" xfId="0" applyFont="1" applyFill="1"/>
    <xf numFmtId="14" fontId="20"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0" fillId="2" borderId="0" xfId="0" applyNumberFormat="1" applyFont="1" applyFill="1"/>
    <xf numFmtId="14" fontId="20" fillId="6" borderId="0" xfId="0" applyNumberFormat="1" applyFont="1" applyFill="1"/>
    <xf numFmtId="0" fontId="12" fillId="6" borderId="1" xfId="0"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7" borderId="0" xfId="0" applyFill="1" applyAlignment="1">
      <alignment horizontal="center"/>
    </xf>
    <xf numFmtId="0" fontId="16" fillId="0" borderId="0" xfId="0" applyFont="1" applyAlignment="1">
      <alignment horizontal="center" vertical="center"/>
    </xf>
    <xf numFmtId="0" fontId="24"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6" fontId="0" fillId="8" borderId="10" xfId="0" applyNumberForma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6" fontId="0" fillId="0" borderId="10" xfId="0" applyNumberFormat="1" applyBorder="1" applyAlignment="1">
      <alignment horizontal="center" vertical="center" wrapText="1"/>
    </xf>
    <xf numFmtId="0" fontId="3" fillId="0" borderId="1" xfId="0" applyFont="1" applyBorder="1" applyAlignment="1" applyProtection="1">
      <alignment horizontal="center" vertical="center"/>
      <protection locked="0"/>
    </xf>
    <xf numFmtId="166" fontId="3" fillId="0" borderId="1" xfId="0" applyNumberFormat="1" applyFont="1" applyBorder="1" applyAlignment="1">
      <alignment horizontal="center" vertical="center"/>
    </xf>
    <xf numFmtId="0" fontId="3" fillId="2" borderId="20" xfId="0" applyFont="1" applyFill="1" applyBorder="1" applyAlignment="1">
      <alignment horizontal="center" vertical="center" wrapText="1"/>
    </xf>
    <xf numFmtId="0" fontId="3" fillId="2" borderId="20" xfId="0" applyFont="1" applyFill="1" applyBorder="1" applyAlignment="1" applyProtection="1">
      <alignment horizontal="center" vertical="center" wrapText="1"/>
      <protection locked="0"/>
    </xf>
    <xf numFmtId="0" fontId="3" fillId="2" borderId="20" xfId="0" applyFont="1" applyFill="1" applyBorder="1" applyAlignment="1" applyProtection="1">
      <alignment horizontal="center" vertical="center"/>
      <protection locked="0"/>
    </xf>
    <xf numFmtId="0" fontId="3" fillId="2" borderId="20" xfId="0" applyFont="1" applyFill="1" applyBorder="1" applyAlignment="1">
      <alignment horizontal="center" vertical="center"/>
    </xf>
    <xf numFmtId="0" fontId="6" fillId="0" borderId="0" xfId="0" applyFont="1"/>
    <xf numFmtId="0" fontId="11" fillId="2" borderId="0" xfId="0" applyFont="1" applyFill="1"/>
    <xf numFmtId="0" fontId="3" fillId="2" borderId="0" xfId="0" applyFont="1" applyFill="1"/>
    <xf numFmtId="0" fontId="24" fillId="2" borderId="0" xfId="0" applyFont="1" applyFill="1"/>
    <xf numFmtId="0" fontId="2" fillId="5" borderId="1" xfId="0" applyFont="1" applyFill="1" applyBorder="1" applyAlignment="1">
      <alignment horizontal="center" vertical="center" wrapText="1"/>
    </xf>
    <xf numFmtId="166" fontId="3" fillId="3" borderId="10" xfId="0" applyNumberFormat="1" applyFont="1" applyFill="1" applyBorder="1" applyAlignment="1">
      <alignment horizontal="center" vertical="center" wrapText="1"/>
    </xf>
    <xf numFmtId="166" fontId="3" fillId="3" borderId="1" xfId="0" applyNumberFormat="1" applyFont="1" applyFill="1" applyBorder="1" applyAlignment="1" applyProtection="1">
      <alignment horizontal="center" vertical="center" wrapText="1"/>
      <protection locked="0"/>
    </xf>
    <xf numFmtId="166" fontId="0" fillId="3" borderId="1" xfId="0" applyNumberForma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15" fillId="0" borderId="8" xfId="0" applyFont="1" applyBorder="1"/>
    <xf numFmtId="0" fontId="15" fillId="3" borderId="0" xfId="0" applyFont="1" applyFill="1"/>
    <xf numFmtId="0" fontId="15" fillId="0" borderId="9" xfId="0" applyFont="1" applyBorder="1"/>
    <xf numFmtId="0" fontId="15" fillId="6" borderId="0" xfId="0" applyFont="1" applyFill="1"/>
    <xf numFmtId="0" fontId="15" fillId="9" borderId="0" xfId="0" applyFont="1" applyFill="1"/>
    <xf numFmtId="0" fontId="13" fillId="2" borderId="0" xfId="0" applyFont="1" applyFill="1" applyAlignment="1">
      <alignment horizontal="right"/>
    </xf>
    <xf numFmtId="0" fontId="3" fillId="0" borderId="0" xfId="0" applyFont="1" applyAlignment="1">
      <alignment horizontal="right"/>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9" fontId="3" fillId="6" borderId="1" xfId="0" applyNumberFormat="1" applyFont="1" applyFill="1" applyBorder="1" applyAlignment="1">
      <alignment horizontal="left" vertical="center" wrapText="1"/>
    </xf>
    <xf numFmtId="164" fontId="0" fillId="0" borderId="0" xfId="0" applyNumberFormat="1"/>
    <xf numFmtId="164" fontId="28" fillId="6" borderId="1" xfId="0" applyNumberFormat="1" applyFont="1" applyFill="1" applyBorder="1" applyAlignment="1">
      <alignment vertical="center" wrapText="1"/>
    </xf>
    <xf numFmtId="0" fontId="8" fillId="0" borderId="0" xfId="0" applyFont="1" applyAlignment="1">
      <alignment vertical="center"/>
    </xf>
    <xf numFmtId="44" fontId="0" fillId="0" borderId="0" xfId="0" applyNumberFormat="1"/>
    <xf numFmtId="44" fontId="0" fillId="0" borderId="0" xfId="3" applyFon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26" fillId="0" borderId="0" xfId="0" applyFont="1"/>
    <xf numFmtId="0" fontId="15" fillId="0" borderId="5" xfId="0" applyFont="1" applyBorder="1"/>
    <xf numFmtId="0" fontId="15" fillId="0" borderId="6" xfId="0" applyFont="1" applyBorder="1"/>
    <xf numFmtId="0" fontId="15" fillId="0" borderId="7" xfId="0" applyFont="1" applyBorder="1"/>
    <xf numFmtId="0" fontId="21" fillId="7" borderId="10" xfId="0" applyFont="1" applyFill="1" applyBorder="1" applyAlignment="1">
      <alignment vertical="center" wrapText="1"/>
    </xf>
    <xf numFmtId="0" fontId="29" fillId="3" borderId="10" xfId="0" applyFont="1" applyFill="1" applyBorder="1" applyAlignment="1">
      <alignment horizontal="center" vertical="center" wrapText="1"/>
    </xf>
    <xf numFmtId="0" fontId="28" fillId="7" borderId="1" xfId="0" applyFont="1" applyFill="1" applyBorder="1" applyAlignment="1">
      <alignment vertical="center" wrapText="1"/>
    </xf>
    <xf numFmtId="0" fontId="19" fillId="5" borderId="1" xfId="0" applyFont="1" applyFill="1" applyBorder="1" applyAlignment="1">
      <alignment horizontal="center" vertical="center" wrapText="1"/>
    </xf>
    <xf numFmtId="164" fontId="15" fillId="6" borderId="1" xfId="0" applyNumberFormat="1" applyFont="1" applyFill="1" applyBorder="1" applyAlignment="1">
      <alignment vertical="center"/>
    </xf>
    <xf numFmtId="9" fontId="28" fillId="6" borderId="1" xfId="1" applyFont="1" applyFill="1" applyBorder="1" applyAlignment="1">
      <alignment horizontal="center" vertical="center" wrapText="1"/>
    </xf>
    <xf numFmtId="0" fontId="21" fillId="7" borderId="10" xfId="0" applyFont="1" applyFill="1" applyBorder="1" applyAlignment="1">
      <alignment horizontal="center" vertical="center"/>
    </xf>
    <xf numFmtId="0" fontId="15" fillId="3" borderId="10" xfId="0" applyFont="1" applyFill="1" applyBorder="1" applyAlignment="1">
      <alignment horizontal="center" vertical="center" wrapText="1"/>
    </xf>
    <xf numFmtId="0" fontId="15" fillId="3" borderId="10" xfId="0" applyFont="1" applyFill="1" applyBorder="1"/>
    <xf numFmtId="0" fontId="15" fillId="3" borderId="1" xfId="0" applyFont="1" applyFill="1" applyBorder="1"/>
    <xf numFmtId="0" fontId="15" fillId="0" borderId="0" xfId="0" applyFont="1" applyAlignment="1">
      <alignment vertical="center" wrapText="1"/>
    </xf>
    <xf numFmtId="0" fontId="28" fillId="6" borderId="1" xfId="0" applyFont="1" applyFill="1" applyBorder="1" applyAlignment="1">
      <alignment horizontal="center" vertical="center" wrapText="1"/>
    </xf>
    <xf numFmtId="44" fontId="28" fillId="6" borderId="1" xfId="0" applyNumberFormat="1" applyFont="1" applyFill="1" applyBorder="1" applyAlignment="1">
      <alignment vertical="center" wrapText="1"/>
    </xf>
    <xf numFmtId="9" fontId="0" fillId="0" borderId="0" xfId="0" applyNumberFormat="1"/>
    <xf numFmtId="0" fontId="32" fillId="10" borderId="0" xfId="0" applyFont="1" applyFill="1"/>
    <xf numFmtId="9" fontId="0" fillId="0" borderId="0" xfId="1" applyFont="1"/>
    <xf numFmtId="0" fontId="34" fillId="0" borderId="0" xfId="0" applyFont="1"/>
    <xf numFmtId="0" fontId="28"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xf>
    <xf numFmtId="0" fontId="4" fillId="5" borderId="1" xfId="0" applyFont="1" applyFill="1" applyBorder="1" applyAlignment="1">
      <alignment horizontal="center"/>
    </xf>
    <xf numFmtId="44" fontId="20" fillId="6" borderId="1" xfId="0" applyNumberFormat="1" applyFont="1" applyFill="1" applyBorder="1" applyAlignment="1">
      <alignment vertical="center"/>
    </xf>
    <xf numFmtId="9" fontId="0" fillId="0" borderId="0" xfId="1" applyFont="1" applyAlignment="1">
      <alignment horizontal="left" vertical="center"/>
    </xf>
    <xf numFmtId="9" fontId="3" fillId="0" borderId="0" xfId="1" applyFont="1" applyAlignment="1">
      <alignment horizontal="left" vertical="center" wrapText="1"/>
    </xf>
    <xf numFmtId="9" fontId="0" fillId="2" borderId="0" xfId="1" applyFont="1" applyFill="1" applyAlignment="1">
      <alignment horizontal="left" vertical="center"/>
    </xf>
    <xf numFmtId="9" fontId="0" fillId="2" borderId="0" xfId="1" applyFont="1" applyFill="1"/>
    <xf numFmtId="9" fontId="15" fillId="0" borderId="0" xfId="1" applyFont="1"/>
    <xf numFmtId="9" fontId="19" fillId="5" borderId="1" xfId="1" applyFont="1" applyFill="1" applyBorder="1" applyAlignment="1">
      <alignment horizontal="center" vertical="center" wrapText="1"/>
    </xf>
    <xf numFmtId="9" fontId="15" fillId="5" borderId="10" xfId="1" applyFont="1" applyFill="1" applyBorder="1" applyAlignment="1">
      <alignment horizontal="center" vertical="center"/>
    </xf>
    <xf numFmtId="9" fontId="31" fillId="6" borderId="1" xfId="1" applyFont="1" applyFill="1" applyBorder="1" applyAlignment="1">
      <alignment vertical="center" wrapText="1"/>
    </xf>
    <xf numFmtId="9" fontId="0" fillId="0" borderId="0" xfId="1" applyFont="1" applyFill="1"/>
    <xf numFmtId="9" fontId="36" fillId="5" borderId="10" xfId="1"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wrapText="1"/>
    </xf>
    <xf numFmtId="0" fontId="5" fillId="0" borderId="0" xfId="0" applyFont="1" applyAlignment="1">
      <alignment horizontal="left"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8" xfId="0" applyFont="1" applyBorder="1" applyAlignment="1">
      <alignment horizontal="center" vertical="center"/>
    </xf>
    <xf numFmtId="0" fontId="25" fillId="0" borderId="0" xfId="0" applyFont="1" applyAlignment="1">
      <alignment horizontal="center" vertical="center"/>
    </xf>
    <xf numFmtId="0" fontId="25"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6" fillId="0" borderId="21" xfId="0" applyFont="1" applyBorder="1" applyAlignment="1">
      <alignment horizontal="left" vertical="center" wrapText="1"/>
    </xf>
    <xf numFmtId="0" fontId="26" fillId="0" borderId="22" xfId="0" applyFont="1" applyBorder="1" applyAlignment="1">
      <alignment horizontal="left" vertical="center" wrapText="1"/>
    </xf>
    <xf numFmtId="0" fontId="26" fillId="0" borderId="23" xfId="0" applyFont="1" applyBorder="1" applyAlignment="1">
      <alignment horizontal="left" vertical="center" wrapText="1"/>
    </xf>
    <xf numFmtId="0" fontId="26" fillId="0" borderId="24" xfId="0" applyFont="1" applyBorder="1" applyAlignment="1">
      <alignment horizontal="left" vertical="center" wrapText="1"/>
    </xf>
    <xf numFmtId="0" fontId="26" fillId="0" borderId="0" xfId="0" applyFont="1" applyAlignment="1">
      <alignment horizontal="left" vertical="center" wrapText="1"/>
    </xf>
    <xf numFmtId="0" fontId="26" fillId="0" borderId="20" xfId="0" applyFont="1" applyBorder="1" applyAlignment="1">
      <alignment horizontal="left" vertical="center" wrapText="1"/>
    </xf>
    <xf numFmtId="0" fontId="26" fillId="0" borderId="25" xfId="0" applyFont="1" applyBorder="1" applyAlignment="1">
      <alignment horizontal="left" vertical="center" wrapText="1"/>
    </xf>
    <xf numFmtId="0" fontId="26" fillId="0" borderId="26" xfId="0" applyFont="1" applyBorder="1" applyAlignment="1">
      <alignment horizontal="left" vertical="center" wrapText="1"/>
    </xf>
    <xf numFmtId="0" fontId="26" fillId="0" borderId="27" xfId="0" applyFont="1" applyBorder="1" applyAlignment="1">
      <alignment horizontal="left" vertical="center" wrapText="1"/>
    </xf>
    <xf numFmtId="0" fontId="3" fillId="2" borderId="0" xfId="0" applyFont="1" applyFill="1" applyAlignment="1">
      <alignment horizontal="left" vertical="center"/>
    </xf>
    <xf numFmtId="0" fontId="3" fillId="0" borderId="1" xfId="0" applyFont="1" applyBorder="1" applyAlignment="1">
      <alignment horizontal="center"/>
    </xf>
    <xf numFmtId="0" fontId="0" fillId="3" borderId="1" xfId="0" applyFill="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19" fillId="5" borderId="15" xfId="0" applyFont="1" applyFill="1" applyBorder="1" applyAlignment="1">
      <alignment horizontal="center" vertical="center" wrapText="1"/>
    </xf>
    <xf numFmtId="0" fontId="19" fillId="5" borderId="28"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22" fillId="2" borderId="0" xfId="0" applyFont="1" applyFill="1" applyAlignment="1">
      <alignment horizontal="center" vertical="center"/>
    </xf>
    <xf numFmtId="0" fontId="11" fillId="2" borderId="0" xfId="0" applyFont="1" applyFill="1" applyAlignment="1">
      <alignment horizontal="center" vertical="center"/>
    </xf>
    <xf numFmtId="0" fontId="3" fillId="2" borderId="0" xfId="0" applyFont="1" applyFill="1" applyAlignment="1">
      <alignment horizontal="left" vertical="center" wrapText="1"/>
    </xf>
    <xf numFmtId="0" fontId="23" fillId="0" borderId="17"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cellXfs>
  <cellStyles count="6">
    <cellStyle name="Milliers 2" xfId="2" xr:uid="{BC043B11-6E51-42F5-A9B6-79508ABD7894}"/>
    <cellStyle name="Monétaire" xfId="3" builtinId="4"/>
    <cellStyle name="Monétaire 2" xfId="5" xr:uid="{D141FA26-A079-42DF-81F9-562D24E3B2E2}"/>
    <cellStyle name="Normal" xfId="0" builtinId="0"/>
    <cellStyle name="Normal 2" xfId="4" xr:uid="{99644BD9-15F1-4A98-9C52-A6B82EAB9317}"/>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392430</xdr:colOff>
      <xdr:row>31</xdr:row>
      <xdr:rowOff>11430</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0</xdr:col>
      <xdr:colOff>228600</xdr:colOff>
      <xdr:row>0</xdr:row>
      <xdr:rowOff>114300</xdr:rowOff>
    </xdr:from>
    <xdr:to>
      <xdr:col>4</xdr:col>
      <xdr:colOff>1143</xdr:colOff>
      <xdr:row>5</xdr:row>
      <xdr:rowOff>92200</xdr:rowOff>
    </xdr:to>
    <xdr:pic>
      <xdr:nvPicPr>
        <xdr:cNvPr id="4" name="Image 3">
          <a:extLst>
            <a:ext uri="{FF2B5EF4-FFF2-40B4-BE49-F238E27FC236}">
              <a16:creationId xmlns:a16="http://schemas.microsoft.com/office/drawing/2014/main" id="{C5C564F2-5BE7-4DBA-B392-BBADFF659C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 y="114300"/>
          <a:ext cx="2532888" cy="903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0</xdr:col>
      <xdr:colOff>2650998</xdr:colOff>
      <xdr:row>4</xdr:row>
      <xdr:rowOff>171575</xdr:rowOff>
    </xdr:to>
    <xdr:pic>
      <xdr:nvPicPr>
        <xdr:cNvPr id="6" name="Image 5">
          <a:extLst>
            <a:ext uri="{FF2B5EF4-FFF2-40B4-BE49-F238E27FC236}">
              <a16:creationId xmlns:a16="http://schemas.microsoft.com/office/drawing/2014/main" id="{342CAF91-A7DA-4B26-B4E0-7D2A1421D5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880" y="0"/>
          <a:ext cx="2532888" cy="903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551688</xdr:colOff>
      <xdr:row>4</xdr:row>
      <xdr:rowOff>169035</xdr:rowOff>
    </xdr:to>
    <xdr:pic>
      <xdr:nvPicPr>
        <xdr:cNvPr id="4" name="Image 3">
          <a:extLst>
            <a:ext uri="{FF2B5EF4-FFF2-40B4-BE49-F238E27FC236}">
              <a16:creationId xmlns:a16="http://schemas.microsoft.com/office/drawing/2014/main" id="{313BDAEE-805A-42E9-A364-C3284BFB40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60" y="0"/>
          <a:ext cx="2532888" cy="90373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99060</xdr:colOff>
      <xdr:row>0</xdr:row>
      <xdr:rowOff>0</xdr:rowOff>
    </xdr:from>
    <xdr:to>
      <xdr:col>2</xdr:col>
      <xdr:colOff>1031748</xdr:colOff>
      <xdr:row>4</xdr:row>
      <xdr:rowOff>156970</xdr:rowOff>
    </xdr:to>
    <xdr:pic>
      <xdr:nvPicPr>
        <xdr:cNvPr id="3" name="Image 2">
          <a:extLst>
            <a:ext uri="{FF2B5EF4-FFF2-40B4-BE49-F238E27FC236}">
              <a16:creationId xmlns:a16="http://schemas.microsoft.com/office/drawing/2014/main" id="{7D9562D2-7BA8-4D88-A8CD-5E7E438804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080" y="0"/>
          <a:ext cx="2532888" cy="903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129540</xdr:colOff>
      <xdr:row>0</xdr:row>
      <xdr:rowOff>14489</xdr:rowOff>
    </xdr:from>
    <xdr:to>
      <xdr:col>1</xdr:col>
      <xdr:colOff>2114550</xdr:colOff>
      <xdr:row>4</xdr:row>
      <xdr:rowOff>75213</xdr:rowOff>
    </xdr:to>
    <xdr:pic>
      <xdr:nvPicPr>
        <xdr:cNvPr id="4" name="Image 3">
          <a:extLst>
            <a:ext uri="{FF2B5EF4-FFF2-40B4-BE49-F238E27FC236}">
              <a16:creationId xmlns:a16="http://schemas.microsoft.com/office/drawing/2014/main" id="{73DE7BDC-A023-4056-8A31-C251A356BB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4489"/>
          <a:ext cx="2263140" cy="807484"/>
        </a:xfrm>
        <a:prstGeom prst="rect">
          <a:avLst/>
        </a:prstGeom>
      </xdr:spPr>
    </xdr:pic>
    <xdr:clientData/>
  </xdr:twoCellAnchor>
  <xdr:twoCellAnchor editAs="oneCell">
    <xdr:from>
      <xdr:col>11</xdr:col>
      <xdr:colOff>228600</xdr:colOff>
      <xdr:row>0</xdr:row>
      <xdr:rowOff>0</xdr:rowOff>
    </xdr:from>
    <xdr:to>
      <xdr:col>11</xdr:col>
      <xdr:colOff>590550</xdr:colOff>
      <xdr:row>2</xdr:row>
      <xdr:rowOff>9525</xdr:rowOff>
    </xdr:to>
    <xdr:pic>
      <xdr:nvPicPr>
        <xdr:cNvPr id="3" name="Graphique 624" descr="Sirène avec un remplissage uni">
          <a:extLst>
            <a:ext uri="{FF2B5EF4-FFF2-40B4-BE49-F238E27FC236}">
              <a16:creationId xmlns:a16="http://schemas.microsoft.com/office/drawing/2014/main" id="{E4E232F8-CEC2-468F-AA41-11FB73494F1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6563975" y="0"/>
          <a:ext cx="358140" cy="39814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sheetPr codeName="Feuil5">
    <pageSetUpPr fitToPage="1"/>
  </sheetPr>
  <dimension ref="B1:K35"/>
  <sheetViews>
    <sheetView showGridLines="0" workbookViewId="0">
      <selection activeCell="D22" sqref="D22:K26"/>
    </sheetView>
  </sheetViews>
  <sheetFormatPr baseColWidth="10" defaultRowHeight="15" x14ac:dyDescent="0.25"/>
  <cols>
    <col min="1" max="1" width="5.85546875" customWidth="1"/>
  </cols>
  <sheetData>
    <row r="1" spans="2:11" x14ac:dyDescent="0.25">
      <c r="J1" s="119"/>
    </row>
    <row r="2" spans="2:11" ht="15.75" thickBot="1" x14ac:dyDescent="0.3"/>
    <row r="3" spans="2:11" x14ac:dyDescent="0.25">
      <c r="G3" s="155" t="s">
        <v>106</v>
      </c>
      <c r="H3" s="156"/>
      <c r="I3" s="156"/>
      <c r="J3" s="156"/>
      <c r="K3" s="157"/>
    </row>
    <row r="4" spans="2:11" x14ac:dyDescent="0.25">
      <c r="G4" s="158"/>
      <c r="H4" s="159"/>
      <c r="I4" s="159"/>
      <c r="J4" s="159"/>
      <c r="K4" s="160"/>
    </row>
    <row r="5" spans="2:11" ht="15.75" thickBot="1" x14ac:dyDescent="0.3">
      <c r="G5" s="161"/>
      <c r="H5" s="162"/>
      <c r="I5" s="162"/>
      <c r="J5" s="162"/>
      <c r="K5" s="163"/>
    </row>
    <row r="7" spans="2:11" x14ac:dyDescent="0.25">
      <c r="B7" s="172" t="s">
        <v>77</v>
      </c>
      <c r="C7" s="172"/>
      <c r="D7" s="172"/>
      <c r="E7" s="172"/>
      <c r="F7" s="172"/>
      <c r="G7" s="172"/>
      <c r="H7" s="172"/>
      <c r="I7" s="172"/>
      <c r="J7" s="172"/>
      <c r="K7" s="172"/>
    </row>
    <row r="9" spans="2:11" x14ac:dyDescent="0.25">
      <c r="B9" s="173" t="s">
        <v>78</v>
      </c>
      <c r="C9" s="173"/>
      <c r="D9" s="173"/>
      <c r="E9" s="173"/>
      <c r="F9" s="173"/>
      <c r="G9" s="173"/>
      <c r="H9" s="173"/>
      <c r="I9" s="173"/>
      <c r="J9" s="173"/>
      <c r="K9" s="173"/>
    </row>
    <row r="10" spans="2:11" x14ac:dyDescent="0.25">
      <c r="B10" s="173" t="s">
        <v>79</v>
      </c>
      <c r="C10" s="173"/>
      <c r="D10" s="173"/>
      <c r="E10" s="173"/>
      <c r="F10" s="173"/>
      <c r="G10" s="173"/>
      <c r="H10" s="173"/>
      <c r="I10" s="173"/>
      <c r="J10" s="173"/>
      <c r="K10" s="173"/>
    </row>
    <row r="12" spans="2:11" x14ac:dyDescent="0.25">
      <c r="B12" s="19" t="s">
        <v>84</v>
      </c>
      <c r="D12" s="174" t="s">
        <v>85</v>
      </c>
      <c r="E12" s="174"/>
      <c r="F12" s="174"/>
      <c r="G12" s="174"/>
      <c r="H12" s="174"/>
      <c r="I12" s="174"/>
      <c r="J12" s="174"/>
      <c r="K12" s="174"/>
    </row>
    <row r="13" spans="2:11" x14ac:dyDescent="0.25">
      <c r="D13" s="175" t="s">
        <v>87</v>
      </c>
      <c r="E13" s="175"/>
      <c r="F13" s="175"/>
      <c r="G13" s="175"/>
      <c r="H13" s="175"/>
      <c r="I13" s="175"/>
      <c r="J13" s="175"/>
      <c r="K13" s="175"/>
    </row>
    <row r="14" spans="2:11" x14ac:dyDescent="0.25">
      <c r="B14" s="19" t="s">
        <v>86</v>
      </c>
      <c r="D14" s="165" t="s">
        <v>88</v>
      </c>
      <c r="E14" s="165"/>
      <c r="F14" s="165"/>
      <c r="G14" s="165"/>
      <c r="H14" s="165"/>
      <c r="I14" s="165"/>
      <c r="J14" s="165"/>
      <c r="K14" s="165"/>
    </row>
    <row r="15" spans="2:11" x14ac:dyDescent="0.25">
      <c r="D15" s="165"/>
      <c r="E15" s="165"/>
      <c r="F15" s="165"/>
      <c r="G15" s="165"/>
      <c r="H15" s="165"/>
      <c r="I15" s="165"/>
      <c r="J15" s="165"/>
      <c r="K15" s="165"/>
    </row>
    <row r="16" spans="2:11" x14ac:dyDescent="0.25">
      <c r="D16" s="165" t="s">
        <v>89</v>
      </c>
      <c r="E16" s="165"/>
      <c r="F16" s="165"/>
      <c r="G16" s="165"/>
      <c r="H16" s="165"/>
      <c r="I16" s="165"/>
      <c r="J16" s="165"/>
      <c r="K16" s="165"/>
    </row>
    <row r="17" spans="2:11" x14ac:dyDescent="0.25">
      <c r="D17" s="165"/>
      <c r="E17" s="165"/>
      <c r="F17" s="165"/>
      <c r="G17" s="165"/>
      <c r="H17" s="165"/>
      <c r="I17" s="165"/>
      <c r="J17" s="165"/>
      <c r="K17" s="165"/>
    </row>
    <row r="18" spans="2:11" ht="17.45" customHeight="1" x14ac:dyDescent="0.25">
      <c r="D18" s="165" t="s">
        <v>90</v>
      </c>
      <c r="E18" s="165"/>
      <c r="F18" s="165"/>
      <c r="G18" s="165"/>
      <c r="H18" s="165"/>
      <c r="I18" s="165"/>
      <c r="J18" s="165"/>
      <c r="K18" s="165"/>
    </row>
    <row r="19" spans="2:11" x14ac:dyDescent="0.25">
      <c r="D19" s="165"/>
      <c r="E19" s="165"/>
      <c r="F19" s="165"/>
      <c r="G19" s="165"/>
      <c r="H19" s="165"/>
      <c r="I19" s="165"/>
      <c r="J19" s="165"/>
      <c r="K19" s="165"/>
    </row>
    <row r="20" spans="2:11" x14ac:dyDescent="0.25">
      <c r="B20" s="19" t="s">
        <v>91</v>
      </c>
      <c r="D20" s="165" t="s">
        <v>107</v>
      </c>
      <c r="E20" s="165"/>
      <c r="F20" s="165"/>
      <c r="G20" s="165"/>
      <c r="H20" s="165"/>
      <c r="I20" s="165"/>
      <c r="J20" s="165"/>
      <c r="K20" s="165"/>
    </row>
    <row r="21" spans="2:11" ht="21" customHeight="1" x14ac:dyDescent="0.25">
      <c r="D21" s="165"/>
      <c r="E21" s="165"/>
      <c r="F21" s="165"/>
      <c r="G21" s="165"/>
      <c r="H21" s="165"/>
      <c r="I21" s="165"/>
      <c r="J21" s="165"/>
      <c r="K21" s="165"/>
    </row>
    <row r="22" spans="2:11" ht="30.6" customHeight="1" x14ac:dyDescent="0.25">
      <c r="D22" s="176" t="s">
        <v>108</v>
      </c>
      <c r="E22" s="177"/>
      <c r="F22" s="177"/>
      <c r="G22" s="177"/>
      <c r="H22" s="177"/>
      <c r="I22" s="177"/>
      <c r="J22" s="177"/>
      <c r="K22" s="178"/>
    </row>
    <row r="23" spans="2:11" x14ac:dyDescent="0.25">
      <c r="D23" s="179"/>
      <c r="E23" s="180"/>
      <c r="F23" s="180"/>
      <c r="G23" s="180"/>
      <c r="H23" s="180"/>
      <c r="I23" s="180"/>
      <c r="J23" s="180"/>
      <c r="K23" s="181"/>
    </row>
    <row r="24" spans="2:11" ht="37.35" customHeight="1" x14ac:dyDescent="0.25">
      <c r="D24" s="179"/>
      <c r="E24" s="180"/>
      <c r="F24" s="180"/>
      <c r="G24" s="180"/>
      <c r="H24" s="180"/>
      <c r="I24" s="180"/>
      <c r="J24" s="180"/>
      <c r="K24" s="181"/>
    </row>
    <row r="25" spans="2:11" x14ac:dyDescent="0.25">
      <c r="D25" s="179"/>
      <c r="E25" s="180"/>
      <c r="F25" s="180"/>
      <c r="G25" s="180"/>
      <c r="H25" s="180"/>
      <c r="I25" s="180"/>
      <c r="J25" s="180"/>
      <c r="K25" s="181"/>
    </row>
    <row r="26" spans="2:11" ht="34.35" customHeight="1" x14ac:dyDescent="0.25">
      <c r="D26" s="182"/>
      <c r="E26" s="183"/>
      <c r="F26" s="183"/>
      <c r="G26" s="183"/>
      <c r="H26" s="183"/>
      <c r="I26" s="183"/>
      <c r="J26" s="183"/>
      <c r="K26" s="184"/>
    </row>
    <row r="27" spans="2:11" ht="27.6" customHeight="1" x14ac:dyDescent="0.25">
      <c r="B27" s="164" t="s">
        <v>92</v>
      </c>
      <c r="C27" s="164"/>
      <c r="D27" s="165" t="s">
        <v>93</v>
      </c>
      <c r="E27" s="165"/>
      <c r="F27" s="165"/>
      <c r="G27" s="165"/>
      <c r="H27" s="165"/>
      <c r="I27" s="165"/>
      <c r="J27" s="165"/>
      <c r="K27" s="165"/>
    </row>
    <row r="28" spans="2:11" x14ac:dyDescent="0.25">
      <c r="D28" s="165"/>
      <c r="E28" s="165"/>
      <c r="F28" s="165"/>
      <c r="G28" s="165"/>
      <c r="H28" s="165"/>
      <c r="I28" s="165"/>
      <c r="J28" s="165"/>
      <c r="K28" s="165"/>
    </row>
    <row r="29" spans="2:11" ht="15.75" thickBot="1" x14ac:dyDescent="0.3"/>
    <row r="30" spans="2:11" x14ac:dyDescent="0.25">
      <c r="B30" s="166" t="s">
        <v>83</v>
      </c>
      <c r="C30" s="167"/>
      <c r="D30" s="167"/>
      <c r="E30" s="167"/>
      <c r="F30" s="167"/>
      <c r="G30" s="167"/>
      <c r="H30" s="167"/>
      <c r="I30" s="167"/>
      <c r="J30" s="167"/>
      <c r="K30" s="168"/>
    </row>
    <row r="31" spans="2:11" x14ac:dyDescent="0.25">
      <c r="B31" s="169"/>
      <c r="C31" s="170"/>
      <c r="D31" s="170"/>
      <c r="E31" s="170"/>
      <c r="F31" s="170"/>
      <c r="G31" s="170"/>
      <c r="H31" s="170"/>
      <c r="I31" s="170"/>
      <c r="J31" s="170"/>
      <c r="K31" s="171"/>
    </row>
    <row r="32" spans="2:11" x14ac:dyDescent="0.25">
      <c r="B32" s="101" t="s">
        <v>80</v>
      </c>
      <c r="C32" s="102"/>
      <c r="D32" s="42" t="s">
        <v>81</v>
      </c>
      <c r="E32" s="42"/>
      <c r="F32" s="42"/>
      <c r="G32" s="42"/>
      <c r="H32" s="42"/>
      <c r="I32" s="42"/>
      <c r="J32" s="42"/>
      <c r="K32" s="103"/>
    </row>
    <row r="33" spans="2:11" x14ac:dyDescent="0.25">
      <c r="B33" s="101" t="s">
        <v>80</v>
      </c>
      <c r="C33" s="104"/>
      <c r="D33" s="42" t="s">
        <v>94</v>
      </c>
      <c r="E33" s="42"/>
      <c r="F33" s="42"/>
      <c r="G33" s="42"/>
      <c r="H33" s="42"/>
      <c r="I33" s="42"/>
      <c r="J33" s="42"/>
      <c r="K33" s="103"/>
    </row>
    <row r="34" spans="2:11" x14ac:dyDescent="0.25">
      <c r="B34" s="101" t="s">
        <v>80</v>
      </c>
      <c r="C34" s="105"/>
      <c r="D34" s="42" t="s">
        <v>82</v>
      </c>
      <c r="E34" s="42"/>
      <c r="F34" s="42"/>
      <c r="G34" s="42"/>
      <c r="H34" s="42"/>
      <c r="I34" s="42"/>
      <c r="J34" s="42"/>
      <c r="K34" s="103"/>
    </row>
    <row r="35" spans="2:11" ht="15.75" thickBot="1" x14ac:dyDescent="0.3">
      <c r="B35" s="120"/>
      <c r="C35" s="121"/>
      <c r="D35" s="121"/>
      <c r="E35" s="121"/>
      <c r="F35" s="121"/>
      <c r="G35" s="121"/>
      <c r="H35" s="121"/>
      <c r="I35" s="121"/>
      <c r="J35" s="121"/>
      <c r="K35" s="122"/>
    </row>
  </sheetData>
  <mergeCells count="15">
    <mergeCell ref="G3:K5"/>
    <mergeCell ref="B27:C27"/>
    <mergeCell ref="D27:K27"/>
    <mergeCell ref="B30:K31"/>
    <mergeCell ref="B7:K7"/>
    <mergeCell ref="B9:K9"/>
    <mergeCell ref="B10:K10"/>
    <mergeCell ref="D12:K12"/>
    <mergeCell ref="D13:K13"/>
    <mergeCell ref="D14:K15"/>
    <mergeCell ref="D16:K17"/>
    <mergeCell ref="D18:K19"/>
    <mergeCell ref="D20:K21"/>
    <mergeCell ref="D22:K26"/>
    <mergeCell ref="D28:K28"/>
  </mergeCells>
  <pageMargins left="0.7" right="0.7" top="0.75" bottom="0.75" header="0.3" footer="0.3"/>
  <pageSetup paperSize="9" scale="7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79"/>
  <sheetViews>
    <sheetView showGridLines="0" zoomScale="80" zoomScaleNormal="80" workbookViewId="0">
      <selection activeCell="B69" sqref="B69"/>
    </sheetView>
  </sheetViews>
  <sheetFormatPr baseColWidth="10" defaultRowHeight="15" x14ac:dyDescent="0.25"/>
  <cols>
    <col min="1" max="1" width="52.42578125" style="7" customWidth="1"/>
    <col min="2" max="2" width="44.28515625" customWidth="1"/>
    <col min="3" max="3" width="32.5703125" customWidth="1"/>
    <col min="4" max="4" width="19.7109375" customWidth="1"/>
    <col min="5" max="5" width="16.42578125" customWidth="1"/>
    <col min="6" max="10" width="13.85546875" customWidth="1"/>
    <col min="11" max="11" width="21.28515625" customWidth="1"/>
    <col min="12" max="12" width="25.42578125" style="138" customWidth="1"/>
  </cols>
  <sheetData>
    <row r="1" spans="1:22" ht="15.75" thickBot="1" x14ac:dyDescent="0.3"/>
    <row r="2" spans="1:22" x14ac:dyDescent="0.25">
      <c r="C2" s="188" t="s">
        <v>4</v>
      </c>
      <c r="D2" s="189"/>
      <c r="E2" s="189"/>
      <c r="F2" s="189"/>
      <c r="G2" s="190"/>
    </row>
    <row r="3" spans="1:22" x14ac:dyDescent="0.25">
      <c r="C3" s="191"/>
      <c r="D3" s="192"/>
      <c r="E3" s="192"/>
      <c r="F3" s="192"/>
      <c r="G3" s="193"/>
    </row>
    <row r="4" spans="1:22" ht="15.75" thickBot="1" x14ac:dyDescent="0.3">
      <c r="C4" s="194" t="s">
        <v>110</v>
      </c>
      <c r="D4" s="195"/>
      <c r="E4" s="195"/>
      <c r="F4" s="195"/>
      <c r="G4" s="196"/>
    </row>
    <row r="6" spans="1:22" s="2" customFormat="1" x14ac:dyDescent="0.25">
      <c r="A6" s="54" t="s">
        <v>118</v>
      </c>
      <c r="L6" s="145"/>
    </row>
    <row r="7" spans="1:22" s="2" customFormat="1" x14ac:dyDescent="0.25">
      <c r="A7" s="8"/>
      <c r="I7" s="3"/>
      <c r="J7" s="3"/>
      <c r="L7" s="145"/>
    </row>
    <row r="8" spans="1:22" s="2" customFormat="1" x14ac:dyDescent="0.25">
      <c r="A8" s="33" t="s">
        <v>0</v>
      </c>
      <c r="B8" s="4" t="s">
        <v>1</v>
      </c>
      <c r="C8" s="4"/>
      <c r="D8" s="4"/>
      <c r="E8" s="4"/>
      <c r="F8" s="4"/>
      <c r="G8" s="4"/>
      <c r="H8" s="4"/>
      <c r="I8" s="3"/>
      <c r="J8" s="3"/>
      <c r="K8" s="5"/>
      <c r="L8" s="146"/>
      <c r="M8" s="5"/>
      <c r="N8" s="5"/>
      <c r="O8" s="3"/>
      <c r="P8" s="3"/>
      <c r="Q8" s="3"/>
      <c r="R8" s="3"/>
      <c r="S8" s="3"/>
      <c r="T8" s="3"/>
      <c r="U8" s="3"/>
      <c r="V8" s="3"/>
    </row>
    <row r="9" spans="1:22" s="2" customFormat="1" x14ac:dyDescent="0.25">
      <c r="A9" s="33" t="s">
        <v>54</v>
      </c>
      <c r="B9" s="4" t="s">
        <v>1</v>
      </c>
      <c r="C9" s="4"/>
      <c r="D9" s="4"/>
      <c r="E9" s="4"/>
      <c r="F9" s="4"/>
      <c r="G9" s="4"/>
      <c r="H9" s="4"/>
      <c r="I9" s="3"/>
      <c r="J9" s="3"/>
      <c r="K9" s="3"/>
      <c r="L9" s="147"/>
      <c r="M9" s="3"/>
      <c r="N9" s="3"/>
      <c r="O9" s="3"/>
      <c r="P9" s="3"/>
      <c r="Q9" s="3"/>
      <c r="R9" s="3"/>
      <c r="S9" s="3"/>
      <c r="T9" s="3"/>
      <c r="U9" s="3"/>
      <c r="V9" s="3"/>
    </row>
    <row r="10" spans="1:22" s="2" customFormat="1" ht="26.25" x14ac:dyDescent="0.25">
      <c r="A10" s="65" t="s">
        <v>52</v>
      </c>
      <c r="B10" s="4" t="s">
        <v>109</v>
      </c>
      <c r="C10" s="4"/>
      <c r="D10" s="4"/>
      <c r="E10" s="4"/>
      <c r="F10" s="4"/>
      <c r="G10" s="4"/>
      <c r="H10" s="4"/>
      <c r="I10" s="3"/>
      <c r="J10" s="3"/>
      <c r="K10" s="3"/>
      <c r="L10" s="147"/>
      <c r="M10" s="3"/>
      <c r="N10" s="3"/>
      <c r="O10" s="3"/>
      <c r="P10" s="3"/>
      <c r="Q10" s="3"/>
      <c r="R10" s="3"/>
      <c r="S10" s="3"/>
      <c r="T10" s="3"/>
      <c r="U10" s="3"/>
      <c r="V10" s="3"/>
    </row>
    <row r="11" spans="1:22" x14ac:dyDescent="0.25">
      <c r="A11" s="185" t="s">
        <v>49</v>
      </c>
      <c r="B11" s="185"/>
      <c r="C11" s="106" t="s">
        <v>50</v>
      </c>
      <c r="D11" s="64">
        <v>45658</v>
      </c>
      <c r="E11" s="70"/>
    </row>
    <row r="12" spans="1:22" x14ac:dyDescent="0.25">
      <c r="A12" s="185"/>
      <c r="B12" s="185"/>
      <c r="C12" s="107" t="s">
        <v>51</v>
      </c>
      <c r="D12" s="64">
        <v>47483</v>
      </c>
      <c r="E12" s="70"/>
    </row>
    <row r="13" spans="1:22" s="14" customFormat="1" x14ac:dyDescent="0.25">
      <c r="A13" s="73"/>
      <c r="B13" s="74"/>
      <c r="C13" s="74"/>
      <c r="L13" s="148"/>
    </row>
    <row r="14" spans="1:22" s="14" customFormat="1" x14ac:dyDescent="0.25">
      <c r="A14" s="33" t="s">
        <v>95</v>
      </c>
      <c r="B14" s="75" t="s">
        <v>46</v>
      </c>
      <c r="C14" s="74"/>
      <c r="L14" s="148"/>
    </row>
    <row r="16" spans="1:22" ht="15.75" x14ac:dyDescent="0.25">
      <c r="A16" s="139" t="s">
        <v>136</v>
      </c>
    </row>
    <row r="18" spans="1:12" ht="31.5" customHeight="1" x14ac:dyDescent="0.25">
      <c r="A18" s="42"/>
      <c r="B18" s="42"/>
      <c r="C18" s="42"/>
      <c r="D18" s="42"/>
      <c r="E18" s="42"/>
      <c r="F18" s="197" t="s">
        <v>122</v>
      </c>
      <c r="G18" s="198"/>
      <c r="H18" s="198"/>
      <c r="I18" s="198"/>
      <c r="J18" s="199"/>
      <c r="K18" s="42"/>
      <c r="L18" s="149"/>
    </row>
    <row r="19" spans="1:12" ht="39.75" customHeight="1" x14ac:dyDescent="0.25">
      <c r="A19" s="126" t="s">
        <v>6</v>
      </c>
      <c r="B19" s="126" t="s">
        <v>7</v>
      </c>
      <c r="C19" s="126" t="s">
        <v>8</v>
      </c>
      <c r="D19" s="126" t="s">
        <v>121</v>
      </c>
      <c r="E19" s="126" t="s">
        <v>10</v>
      </c>
      <c r="F19" s="126" t="s">
        <v>123</v>
      </c>
      <c r="G19" s="126" t="s">
        <v>124</v>
      </c>
      <c r="H19" s="126" t="s">
        <v>125</v>
      </c>
      <c r="I19" s="126" t="s">
        <v>126</v>
      </c>
      <c r="J19" s="126" t="s">
        <v>127</v>
      </c>
      <c r="K19" s="126" t="s">
        <v>9</v>
      </c>
      <c r="L19" s="150" t="s">
        <v>56</v>
      </c>
    </row>
    <row r="20" spans="1:12" ht="19.5" customHeight="1" x14ac:dyDescent="0.25">
      <c r="A20" s="125" t="s">
        <v>45</v>
      </c>
      <c r="B20" s="127"/>
      <c r="C20" s="127"/>
      <c r="D20" s="127"/>
      <c r="E20" s="127"/>
      <c r="F20" s="127"/>
      <c r="G20" s="127"/>
      <c r="H20" s="127"/>
      <c r="I20" s="127"/>
      <c r="J20" s="127"/>
      <c r="K20" s="127">
        <f>SUM(K21:K27)</f>
        <v>0</v>
      </c>
      <c r="L20" s="128" t="e">
        <f>K20/$K$61</f>
        <v>#DIV/0!</v>
      </c>
    </row>
    <row r="21" spans="1:12" ht="19.5" customHeight="1" x14ac:dyDescent="0.25">
      <c r="A21" s="123" t="s">
        <v>100</v>
      </c>
      <c r="B21" s="124" t="s">
        <v>120</v>
      </c>
      <c r="C21" s="124" t="s">
        <v>119</v>
      </c>
      <c r="D21" s="124" t="s">
        <v>128</v>
      </c>
      <c r="E21" s="129" t="s">
        <v>46</v>
      </c>
      <c r="F21" s="124"/>
      <c r="G21" s="124"/>
      <c r="H21" s="124"/>
      <c r="I21" s="124"/>
      <c r="J21" s="124"/>
      <c r="K21" s="127">
        <f>SUM(F21:J21)</f>
        <v>0</v>
      </c>
      <c r="L21" s="151"/>
    </row>
    <row r="22" spans="1:12" ht="19.5" customHeight="1" x14ac:dyDescent="0.25">
      <c r="A22" s="123" t="s">
        <v>100</v>
      </c>
      <c r="B22" s="130"/>
      <c r="C22" s="131"/>
      <c r="D22" s="131"/>
      <c r="E22" s="129" t="s">
        <v>46</v>
      </c>
      <c r="F22" s="124"/>
      <c r="G22" s="124"/>
      <c r="H22" s="124"/>
      <c r="I22" s="124"/>
      <c r="J22" s="124"/>
      <c r="K22" s="127">
        <f t="shared" ref="K22:K27" si="0">SUM(F22:J22)</f>
        <v>0</v>
      </c>
      <c r="L22" s="151"/>
    </row>
    <row r="23" spans="1:12" ht="19.5" customHeight="1" x14ac:dyDescent="0.25">
      <c r="A23" s="123" t="s">
        <v>100</v>
      </c>
      <c r="B23" s="130"/>
      <c r="C23" s="131"/>
      <c r="D23" s="131"/>
      <c r="E23" s="129" t="s">
        <v>46</v>
      </c>
      <c r="F23" s="124"/>
      <c r="G23" s="124"/>
      <c r="H23" s="124"/>
      <c r="I23" s="124"/>
      <c r="J23" s="124"/>
      <c r="K23" s="127">
        <f t="shared" si="0"/>
        <v>0</v>
      </c>
      <c r="L23" s="151"/>
    </row>
    <row r="24" spans="1:12" ht="19.5" customHeight="1" x14ac:dyDescent="0.25">
      <c r="A24" s="123" t="s">
        <v>100</v>
      </c>
      <c r="B24" s="130"/>
      <c r="C24" s="131"/>
      <c r="D24" s="131"/>
      <c r="E24" s="129" t="s">
        <v>46</v>
      </c>
      <c r="F24" s="124"/>
      <c r="G24" s="124"/>
      <c r="H24" s="124"/>
      <c r="I24" s="124"/>
      <c r="J24" s="124"/>
      <c r="K24" s="127">
        <f t="shared" si="0"/>
        <v>0</v>
      </c>
      <c r="L24" s="151"/>
    </row>
    <row r="25" spans="1:12" ht="19.5" customHeight="1" x14ac:dyDescent="0.25">
      <c r="A25" s="123" t="s">
        <v>100</v>
      </c>
      <c r="B25" s="130"/>
      <c r="C25" s="131"/>
      <c r="D25" s="131"/>
      <c r="E25" s="129" t="s">
        <v>46</v>
      </c>
      <c r="F25" s="124"/>
      <c r="G25" s="124"/>
      <c r="H25" s="124"/>
      <c r="I25" s="124"/>
      <c r="J25" s="124"/>
      <c r="K25" s="127">
        <f t="shared" si="0"/>
        <v>0</v>
      </c>
      <c r="L25" s="151"/>
    </row>
    <row r="26" spans="1:12" ht="19.5" customHeight="1" x14ac:dyDescent="0.25">
      <c r="A26" s="123" t="s">
        <v>100</v>
      </c>
      <c r="B26" s="130"/>
      <c r="C26" s="131"/>
      <c r="D26" s="131"/>
      <c r="E26" s="129" t="s">
        <v>46</v>
      </c>
      <c r="F26" s="124"/>
      <c r="G26" s="124"/>
      <c r="H26" s="124"/>
      <c r="I26" s="124"/>
      <c r="J26" s="124"/>
      <c r="K26" s="127">
        <f t="shared" si="0"/>
        <v>0</v>
      </c>
      <c r="L26" s="151"/>
    </row>
    <row r="27" spans="1:12" ht="19.5" customHeight="1" x14ac:dyDescent="0.25">
      <c r="A27" s="123" t="s">
        <v>100</v>
      </c>
      <c r="B27" s="130"/>
      <c r="C27" s="131"/>
      <c r="D27" s="131"/>
      <c r="E27" s="129" t="s">
        <v>46</v>
      </c>
      <c r="F27" s="124"/>
      <c r="G27" s="124"/>
      <c r="H27" s="124"/>
      <c r="I27" s="124"/>
      <c r="J27" s="124"/>
      <c r="K27" s="127">
        <f t="shared" si="0"/>
        <v>0</v>
      </c>
      <c r="L27" s="151"/>
    </row>
    <row r="28" spans="1:12" ht="19.5" customHeight="1" x14ac:dyDescent="0.25">
      <c r="A28" s="125" t="s">
        <v>45</v>
      </c>
      <c r="B28" s="127"/>
      <c r="C28" s="127"/>
      <c r="D28" s="127"/>
      <c r="E28" s="127"/>
      <c r="F28" s="127"/>
      <c r="G28" s="127"/>
      <c r="H28" s="127"/>
      <c r="I28" s="127"/>
      <c r="J28" s="127"/>
      <c r="K28" s="127">
        <f>SUM(K29:K35)</f>
        <v>0</v>
      </c>
      <c r="L28" s="128" t="e">
        <f>K28/$K$61</f>
        <v>#DIV/0!</v>
      </c>
    </row>
    <row r="29" spans="1:12" ht="19.5" customHeight="1" x14ac:dyDescent="0.25">
      <c r="A29" s="123" t="s">
        <v>100</v>
      </c>
      <c r="B29" s="130"/>
      <c r="C29" s="132"/>
      <c r="D29" s="131"/>
      <c r="E29" s="129" t="s">
        <v>46</v>
      </c>
      <c r="F29" s="124"/>
      <c r="G29" s="124"/>
      <c r="H29" s="124"/>
      <c r="I29" s="124"/>
      <c r="J29" s="124"/>
      <c r="K29" s="127">
        <f>SUM(F29:J29)</f>
        <v>0</v>
      </c>
      <c r="L29" s="151"/>
    </row>
    <row r="30" spans="1:12" ht="19.5" customHeight="1" x14ac:dyDescent="0.25">
      <c r="A30" s="123" t="s">
        <v>100</v>
      </c>
      <c r="B30" s="130"/>
      <c r="C30" s="131"/>
      <c r="D30" s="131"/>
      <c r="E30" s="129" t="s">
        <v>46</v>
      </c>
      <c r="F30" s="124"/>
      <c r="G30" s="124"/>
      <c r="H30" s="124"/>
      <c r="I30" s="124"/>
      <c r="J30" s="124"/>
      <c r="K30" s="127">
        <f t="shared" ref="K30:K35" si="1">SUM(F30:J30)</f>
        <v>0</v>
      </c>
      <c r="L30" s="151"/>
    </row>
    <row r="31" spans="1:12" ht="19.5" customHeight="1" x14ac:dyDescent="0.25">
      <c r="A31" s="123" t="s">
        <v>100</v>
      </c>
      <c r="B31" s="130"/>
      <c r="C31" s="131"/>
      <c r="D31" s="131"/>
      <c r="E31" s="129" t="s">
        <v>46</v>
      </c>
      <c r="F31" s="124"/>
      <c r="G31" s="124"/>
      <c r="H31" s="124"/>
      <c r="I31" s="124"/>
      <c r="J31" s="124"/>
      <c r="K31" s="127">
        <f t="shared" si="1"/>
        <v>0</v>
      </c>
      <c r="L31" s="151"/>
    </row>
    <row r="32" spans="1:12" ht="19.5" customHeight="1" x14ac:dyDescent="0.25">
      <c r="A32" s="123" t="s">
        <v>100</v>
      </c>
      <c r="B32" s="130"/>
      <c r="C32" s="131"/>
      <c r="D32" s="131"/>
      <c r="E32" s="129" t="s">
        <v>46</v>
      </c>
      <c r="F32" s="124"/>
      <c r="G32" s="124"/>
      <c r="H32" s="124"/>
      <c r="I32" s="124"/>
      <c r="J32" s="124"/>
      <c r="K32" s="127">
        <f t="shared" si="1"/>
        <v>0</v>
      </c>
      <c r="L32" s="151"/>
    </row>
    <row r="33" spans="1:12" ht="19.5" customHeight="1" x14ac:dyDescent="0.25">
      <c r="A33" s="123" t="s">
        <v>100</v>
      </c>
      <c r="B33" s="130"/>
      <c r="C33" s="131"/>
      <c r="D33" s="131"/>
      <c r="E33" s="129" t="s">
        <v>46</v>
      </c>
      <c r="F33" s="124"/>
      <c r="G33" s="124"/>
      <c r="H33" s="124"/>
      <c r="I33" s="124"/>
      <c r="J33" s="124"/>
      <c r="K33" s="127">
        <f t="shared" si="1"/>
        <v>0</v>
      </c>
      <c r="L33" s="151"/>
    </row>
    <row r="34" spans="1:12" ht="19.5" customHeight="1" x14ac:dyDescent="0.25">
      <c r="A34" s="123" t="s">
        <v>100</v>
      </c>
      <c r="B34" s="130"/>
      <c r="C34" s="131"/>
      <c r="D34" s="131"/>
      <c r="E34" s="129" t="s">
        <v>46</v>
      </c>
      <c r="F34" s="124"/>
      <c r="G34" s="124"/>
      <c r="H34" s="124"/>
      <c r="I34" s="124"/>
      <c r="J34" s="124"/>
      <c r="K34" s="127">
        <f t="shared" si="1"/>
        <v>0</v>
      </c>
      <c r="L34" s="151"/>
    </row>
    <row r="35" spans="1:12" ht="19.5" customHeight="1" x14ac:dyDescent="0.25">
      <c r="A35" s="123" t="s">
        <v>100</v>
      </c>
      <c r="B35" s="130"/>
      <c r="C35" s="131"/>
      <c r="D35" s="131"/>
      <c r="E35" s="129" t="s">
        <v>46</v>
      </c>
      <c r="F35" s="124"/>
      <c r="G35" s="124"/>
      <c r="H35" s="124"/>
      <c r="I35" s="124"/>
      <c r="J35" s="124"/>
      <c r="K35" s="127">
        <f t="shared" si="1"/>
        <v>0</v>
      </c>
      <c r="L35" s="151"/>
    </row>
    <row r="36" spans="1:12" ht="19.5" customHeight="1" x14ac:dyDescent="0.25">
      <c r="A36" s="125" t="s">
        <v>45</v>
      </c>
      <c r="B36" s="127"/>
      <c r="C36" s="127"/>
      <c r="D36" s="127"/>
      <c r="E36" s="127"/>
      <c r="F36" s="127"/>
      <c r="G36" s="127"/>
      <c r="H36" s="127"/>
      <c r="I36" s="127"/>
      <c r="J36" s="127"/>
      <c r="K36" s="127">
        <f>SUM(K37:K43)</f>
        <v>0</v>
      </c>
      <c r="L36" s="128" t="e">
        <f>K36/$K$61</f>
        <v>#DIV/0!</v>
      </c>
    </row>
    <row r="37" spans="1:12" ht="19.5" customHeight="1" x14ac:dyDescent="0.25">
      <c r="A37" s="123" t="s">
        <v>100</v>
      </c>
      <c r="B37" s="130"/>
      <c r="C37" s="132"/>
      <c r="D37" s="131"/>
      <c r="E37" s="129" t="s">
        <v>46</v>
      </c>
      <c r="F37" s="124"/>
      <c r="G37" s="124"/>
      <c r="H37" s="124"/>
      <c r="I37" s="124"/>
      <c r="J37" s="124"/>
      <c r="K37" s="127">
        <f>SUM(F37:J37)</f>
        <v>0</v>
      </c>
      <c r="L37" s="151"/>
    </row>
    <row r="38" spans="1:12" ht="19.5" customHeight="1" x14ac:dyDescent="0.25">
      <c r="A38" s="123" t="s">
        <v>100</v>
      </c>
      <c r="B38" s="130"/>
      <c r="C38" s="131"/>
      <c r="D38" s="131"/>
      <c r="E38" s="129" t="s">
        <v>46</v>
      </c>
      <c r="F38" s="124"/>
      <c r="G38" s="124"/>
      <c r="H38" s="124"/>
      <c r="I38" s="124"/>
      <c r="J38" s="124"/>
      <c r="K38" s="127">
        <f t="shared" ref="K38:K43" si="2">SUM(F38:J38)</f>
        <v>0</v>
      </c>
      <c r="L38" s="151"/>
    </row>
    <row r="39" spans="1:12" ht="19.5" customHeight="1" x14ac:dyDescent="0.25">
      <c r="A39" s="123" t="s">
        <v>100</v>
      </c>
      <c r="B39" s="130"/>
      <c r="C39" s="131"/>
      <c r="D39" s="131"/>
      <c r="E39" s="129" t="s">
        <v>46</v>
      </c>
      <c r="F39" s="124"/>
      <c r="G39" s="124"/>
      <c r="H39" s="124"/>
      <c r="I39" s="124"/>
      <c r="J39" s="124"/>
      <c r="K39" s="127">
        <f t="shared" si="2"/>
        <v>0</v>
      </c>
      <c r="L39" s="151"/>
    </row>
    <row r="40" spans="1:12" ht="19.5" customHeight="1" x14ac:dyDescent="0.25">
      <c r="A40" s="123" t="s">
        <v>100</v>
      </c>
      <c r="B40" s="130"/>
      <c r="C40" s="131"/>
      <c r="D40" s="131"/>
      <c r="E40" s="129" t="s">
        <v>46</v>
      </c>
      <c r="F40" s="124"/>
      <c r="G40" s="124"/>
      <c r="H40" s="124"/>
      <c r="I40" s="124"/>
      <c r="J40" s="124"/>
      <c r="K40" s="127">
        <f t="shared" si="2"/>
        <v>0</v>
      </c>
      <c r="L40" s="151"/>
    </row>
    <row r="41" spans="1:12" ht="19.5" customHeight="1" x14ac:dyDescent="0.25">
      <c r="A41" s="123" t="s">
        <v>100</v>
      </c>
      <c r="B41" s="130"/>
      <c r="C41" s="131"/>
      <c r="D41" s="131"/>
      <c r="E41" s="129" t="s">
        <v>46</v>
      </c>
      <c r="F41" s="124"/>
      <c r="G41" s="124"/>
      <c r="H41" s="124"/>
      <c r="I41" s="124"/>
      <c r="J41" s="124"/>
      <c r="K41" s="127">
        <f t="shared" si="2"/>
        <v>0</v>
      </c>
      <c r="L41" s="151"/>
    </row>
    <row r="42" spans="1:12" ht="19.5" customHeight="1" x14ac:dyDescent="0.25">
      <c r="A42" s="123" t="s">
        <v>100</v>
      </c>
      <c r="B42" s="130"/>
      <c r="C42" s="131"/>
      <c r="D42" s="131"/>
      <c r="E42" s="129" t="s">
        <v>46</v>
      </c>
      <c r="F42" s="124"/>
      <c r="G42" s="124"/>
      <c r="H42" s="124"/>
      <c r="I42" s="124"/>
      <c r="J42" s="124"/>
      <c r="K42" s="127">
        <f t="shared" si="2"/>
        <v>0</v>
      </c>
      <c r="L42" s="151"/>
    </row>
    <row r="43" spans="1:12" ht="19.5" customHeight="1" x14ac:dyDescent="0.25">
      <c r="A43" s="123" t="s">
        <v>100</v>
      </c>
      <c r="B43" s="130"/>
      <c r="C43" s="131"/>
      <c r="D43" s="131"/>
      <c r="E43" s="129" t="s">
        <v>46</v>
      </c>
      <c r="F43" s="124"/>
      <c r="G43" s="124"/>
      <c r="H43" s="124"/>
      <c r="I43" s="124"/>
      <c r="J43" s="124"/>
      <c r="K43" s="127">
        <f t="shared" si="2"/>
        <v>0</v>
      </c>
      <c r="L43" s="151"/>
    </row>
    <row r="44" spans="1:12" ht="19.5" customHeight="1" x14ac:dyDescent="0.25">
      <c r="A44" s="125" t="s">
        <v>45</v>
      </c>
      <c r="B44" s="127"/>
      <c r="C44" s="127"/>
      <c r="D44" s="127"/>
      <c r="E44" s="127"/>
      <c r="F44" s="127"/>
      <c r="G44" s="127"/>
      <c r="H44" s="127"/>
      <c r="I44" s="127"/>
      <c r="J44" s="127"/>
      <c r="K44" s="127">
        <f>SUM(K45:K51)</f>
        <v>0</v>
      </c>
      <c r="L44" s="128" t="e">
        <f>K44/$K$61</f>
        <v>#DIV/0!</v>
      </c>
    </row>
    <row r="45" spans="1:12" ht="19.5" customHeight="1" x14ac:dyDescent="0.25">
      <c r="A45" s="123" t="s">
        <v>100</v>
      </c>
      <c r="B45" s="130"/>
      <c r="C45" s="132"/>
      <c r="D45" s="131"/>
      <c r="E45" s="129" t="s">
        <v>46</v>
      </c>
      <c r="F45" s="124"/>
      <c r="G45" s="124"/>
      <c r="H45" s="124"/>
      <c r="I45" s="124"/>
      <c r="J45" s="124"/>
      <c r="K45" s="127">
        <f>SUM(F45:J45)</f>
        <v>0</v>
      </c>
      <c r="L45" s="151"/>
    </row>
    <row r="46" spans="1:12" ht="19.5" customHeight="1" x14ac:dyDescent="0.25">
      <c r="A46" s="123" t="s">
        <v>100</v>
      </c>
      <c r="B46" s="130"/>
      <c r="C46" s="131"/>
      <c r="D46" s="131"/>
      <c r="E46" s="129" t="s">
        <v>46</v>
      </c>
      <c r="F46" s="124"/>
      <c r="G46" s="124"/>
      <c r="H46" s="124"/>
      <c r="I46" s="124"/>
      <c r="J46" s="124"/>
      <c r="K46" s="127">
        <f t="shared" ref="K46:K51" si="3">SUM(F46:J46)</f>
        <v>0</v>
      </c>
      <c r="L46" s="151"/>
    </row>
    <row r="47" spans="1:12" ht="19.5" customHeight="1" x14ac:dyDescent="0.25">
      <c r="A47" s="123" t="s">
        <v>100</v>
      </c>
      <c r="B47" s="130"/>
      <c r="C47" s="131"/>
      <c r="D47" s="131"/>
      <c r="E47" s="129" t="s">
        <v>46</v>
      </c>
      <c r="F47" s="124"/>
      <c r="G47" s="124"/>
      <c r="H47" s="124"/>
      <c r="I47" s="124"/>
      <c r="J47" s="124"/>
      <c r="K47" s="127">
        <f t="shared" si="3"/>
        <v>0</v>
      </c>
      <c r="L47" s="151"/>
    </row>
    <row r="48" spans="1:12" ht="19.5" customHeight="1" x14ac:dyDescent="0.25">
      <c r="A48" s="123" t="s">
        <v>100</v>
      </c>
      <c r="B48" s="130"/>
      <c r="C48" s="131"/>
      <c r="D48" s="131"/>
      <c r="E48" s="129" t="s">
        <v>46</v>
      </c>
      <c r="F48" s="124"/>
      <c r="G48" s="124"/>
      <c r="H48" s="124"/>
      <c r="I48" s="124"/>
      <c r="J48" s="124"/>
      <c r="K48" s="127">
        <f t="shared" si="3"/>
        <v>0</v>
      </c>
      <c r="L48" s="151"/>
    </row>
    <row r="49" spans="1:18" ht="19.5" customHeight="1" x14ac:dyDescent="0.25">
      <c r="A49" s="123" t="s">
        <v>100</v>
      </c>
      <c r="B49" s="130"/>
      <c r="C49" s="131"/>
      <c r="D49" s="131"/>
      <c r="E49" s="129" t="s">
        <v>46</v>
      </c>
      <c r="F49" s="124"/>
      <c r="G49" s="124"/>
      <c r="H49" s="124"/>
      <c r="I49" s="124"/>
      <c r="J49" s="124"/>
      <c r="K49" s="127">
        <f t="shared" si="3"/>
        <v>0</v>
      </c>
      <c r="L49" s="151"/>
    </row>
    <row r="50" spans="1:18" ht="19.5" customHeight="1" x14ac:dyDescent="0.25">
      <c r="A50" s="123" t="s">
        <v>100</v>
      </c>
      <c r="B50" s="130"/>
      <c r="C50" s="131"/>
      <c r="D50" s="131"/>
      <c r="E50" s="129" t="s">
        <v>46</v>
      </c>
      <c r="F50" s="124"/>
      <c r="G50" s="124"/>
      <c r="H50" s="124"/>
      <c r="I50" s="124"/>
      <c r="J50" s="124"/>
      <c r="K50" s="127">
        <f t="shared" si="3"/>
        <v>0</v>
      </c>
      <c r="L50" s="151"/>
    </row>
    <row r="51" spans="1:18" ht="19.5" customHeight="1" x14ac:dyDescent="0.25">
      <c r="A51" s="123" t="s">
        <v>100</v>
      </c>
      <c r="B51" s="130"/>
      <c r="C51" s="131"/>
      <c r="D51" s="131"/>
      <c r="E51" s="129" t="s">
        <v>46</v>
      </c>
      <c r="F51" s="124"/>
      <c r="G51" s="124"/>
      <c r="H51" s="124"/>
      <c r="I51" s="124"/>
      <c r="J51" s="124"/>
      <c r="K51" s="127">
        <f t="shared" si="3"/>
        <v>0</v>
      </c>
      <c r="L51" s="151"/>
    </row>
    <row r="52" spans="1:18" ht="19.5" customHeight="1" x14ac:dyDescent="0.25">
      <c r="A52" s="125" t="s">
        <v>45</v>
      </c>
      <c r="B52" s="127"/>
      <c r="C52" s="127"/>
      <c r="D52" s="127"/>
      <c r="E52" s="127"/>
      <c r="F52" s="127"/>
      <c r="G52" s="127"/>
      <c r="H52" s="127"/>
      <c r="I52" s="127"/>
      <c r="J52" s="127"/>
      <c r="K52" s="127">
        <f>SUM(K53:K59)</f>
        <v>0</v>
      </c>
      <c r="L52" s="128" t="e">
        <f>K52/$K$61</f>
        <v>#DIV/0!</v>
      </c>
    </row>
    <row r="53" spans="1:18" ht="19.5" customHeight="1" x14ac:dyDescent="0.25">
      <c r="A53" s="123" t="s">
        <v>100</v>
      </c>
      <c r="B53" s="130"/>
      <c r="C53" s="132"/>
      <c r="D53" s="131"/>
      <c r="E53" s="129" t="s">
        <v>46</v>
      </c>
      <c r="F53" s="124"/>
      <c r="G53" s="124"/>
      <c r="H53" s="124"/>
      <c r="I53" s="124"/>
      <c r="J53" s="124"/>
      <c r="K53" s="127">
        <f>SUM(F53:J53)</f>
        <v>0</v>
      </c>
      <c r="L53" s="151"/>
    </row>
    <row r="54" spans="1:18" ht="19.5" customHeight="1" x14ac:dyDescent="0.25">
      <c r="A54" s="123" t="s">
        <v>100</v>
      </c>
      <c r="B54" s="130"/>
      <c r="C54" s="131"/>
      <c r="D54" s="131"/>
      <c r="E54" s="129" t="s">
        <v>46</v>
      </c>
      <c r="F54" s="124"/>
      <c r="G54" s="124"/>
      <c r="H54" s="124"/>
      <c r="I54" s="124"/>
      <c r="J54" s="124"/>
      <c r="K54" s="127">
        <f t="shared" ref="K54:K59" si="4">SUM(F54:J54)</f>
        <v>0</v>
      </c>
      <c r="L54" s="151"/>
    </row>
    <row r="55" spans="1:18" ht="19.5" customHeight="1" x14ac:dyDescent="0.25">
      <c r="A55" s="123" t="s">
        <v>100</v>
      </c>
      <c r="B55" s="130"/>
      <c r="C55" s="131"/>
      <c r="D55" s="131"/>
      <c r="E55" s="129" t="s">
        <v>46</v>
      </c>
      <c r="F55" s="124"/>
      <c r="G55" s="124"/>
      <c r="H55" s="124"/>
      <c r="I55" s="124"/>
      <c r="J55" s="124"/>
      <c r="K55" s="127">
        <f t="shared" si="4"/>
        <v>0</v>
      </c>
      <c r="L55" s="151"/>
    </row>
    <row r="56" spans="1:18" ht="19.5" customHeight="1" x14ac:dyDescent="0.25">
      <c r="A56" s="123" t="s">
        <v>100</v>
      </c>
      <c r="B56" s="130"/>
      <c r="C56" s="131"/>
      <c r="D56" s="131"/>
      <c r="E56" s="129" t="s">
        <v>46</v>
      </c>
      <c r="F56" s="124"/>
      <c r="G56" s="124"/>
      <c r="H56" s="124"/>
      <c r="I56" s="124"/>
      <c r="J56" s="124"/>
      <c r="K56" s="127">
        <f t="shared" si="4"/>
        <v>0</v>
      </c>
      <c r="L56" s="151"/>
    </row>
    <row r="57" spans="1:18" ht="19.5" customHeight="1" x14ac:dyDescent="0.25">
      <c r="A57" s="123" t="s">
        <v>100</v>
      </c>
      <c r="B57" s="130"/>
      <c r="C57" s="131"/>
      <c r="D57" s="131"/>
      <c r="E57" s="129" t="s">
        <v>46</v>
      </c>
      <c r="F57" s="124"/>
      <c r="G57" s="124"/>
      <c r="H57" s="124"/>
      <c r="I57" s="124"/>
      <c r="J57" s="124"/>
      <c r="K57" s="127">
        <f t="shared" si="4"/>
        <v>0</v>
      </c>
      <c r="L57" s="151"/>
    </row>
    <row r="58" spans="1:18" ht="19.5" customHeight="1" x14ac:dyDescent="0.25">
      <c r="A58" s="123" t="s">
        <v>100</v>
      </c>
      <c r="B58" s="130"/>
      <c r="C58" s="131"/>
      <c r="D58" s="131"/>
      <c r="E58" s="129" t="s">
        <v>46</v>
      </c>
      <c r="F58" s="124"/>
      <c r="G58" s="124"/>
      <c r="H58" s="124"/>
      <c r="I58" s="124"/>
      <c r="J58" s="124"/>
      <c r="K58" s="127">
        <f t="shared" si="4"/>
        <v>0</v>
      </c>
      <c r="L58" s="151"/>
      <c r="M58" s="111"/>
    </row>
    <row r="59" spans="1:18" ht="19.5" customHeight="1" x14ac:dyDescent="0.25">
      <c r="A59" s="123" t="s">
        <v>100</v>
      </c>
      <c r="B59" s="130"/>
      <c r="C59" s="131"/>
      <c r="D59" s="131"/>
      <c r="E59" s="129" t="s">
        <v>46</v>
      </c>
      <c r="F59" s="124"/>
      <c r="G59" s="124"/>
      <c r="H59" s="124"/>
      <c r="I59" s="124"/>
      <c r="J59" s="124"/>
      <c r="K59" s="127">
        <f t="shared" si="4"/>
        <v>0</v>
      </c>
      <c r="L59" s="151"/>
      <c r="M59" s="111"/>
      <c r="N59" s="111"/>
      <c r="O59" s="111"/>
      <c r="P59" s="111"/>
      <c r="Q59" s="111"/>
      <c r="R59" s="111"/>
    </row>
    <row r="60" spans="1:18" ht="45" customHeight="1" x14ac:dyDescent="0.25">
      <c r="A60" s="140" t="s">
        <v>117</v>
      </c>
      <c r="B60" s="127"/>
      <c r="C60" s="127"/>
      <c r="D60" s="127"/>
      <c r="E60" s="127"/>
      <c r="F60" s="112">
        <f>(F20+F28+F36+F44+F52)*20%</f>
        <v>0</v>
      </c>
      <c r="G60" s="112">
        <f t="shared" ref="G60:I60" si="5">(G20+G28+G36+G44+G52)*20%</f>
        <v>0</v>
      </c>
      <c r="H60" s="112">
        <f t="shared" si="5"/>
        <v>0</v>
      </c>
      <c r="I60" s="112">
        <f t="shared" si="5"/>
        <v>0</v>
      </c>
      <c r="J60" s="112">
        <f>(J20+J28+J36+J44+J52)*20%</f>
        <v>0</v>
      </c>
      <c r="K60" s="112">
        <f>(K20+K28+K36+K44+K52)*20%</f>
        <v>0</v>
      </c>
      <c r="L60" s="154" t="s">
        <v>102</v>
      </c>
      <c r="M60" s="111"/>
      <c r="N60" s="111"/>
      <c r="O60" s="111"/>
      <c r="P60" s="111"/>
      <c r="Q60" s="111"/>
      <c r="R60" s="111"/>
    </row>
    <row r="61" spans="1:18" ht="36.75" customHeight="1" x14ac:dyDescent="0.25">
      <c r="A61" s="133"/>
      <c r="B61" s="42"/>
      <c r="C61" s="42"/>
      <c r="D61" s="42"/>
      <c r="E61" s="134" t="s">
        <v>16</v>
      </c>
      <c r="F61" s="135">
        <f>F20+F28+F36+F44+F52+F60</f>
        <v>0</v>
      </c>
      <c r="G61" s="135">
        <f t="shared" ref="G61:K61" si="6">G20+G28+G36+G44+G52+G60</f>
        <v>0</v>
      </c>
      <c r="H61" s="135">
        <f t="shared" si="6"/>
        <v>0</v>
      </c>
      <c r="I61" s="135">
        <f t="shared" si="6"/>
        <v>0</v>
      </c>
      <c r="J61" s="135">
        <f t="shared" si="6"/>
        <v>0</v>
      </c>
      <c r="K61" s="135">
        <f t="shared" si="6"/>
        <v>0</v>
      </c>
      <c r="L61" s="152"/>
      <c r="M61" s="111"/>
      <c r="N61" s="111"/>
      <c r="O61" s="111"/>
      <c r="P61" s="111"/>
      <c r="Q61" s="111"/>
      <c r="R61" s="111"/>
    </row>
    <row r="62" spans="1:18" ht="27.75" customHeight="1" x14ac:dyDescent="0.25">
      <c r="A62" s="11"/>
      <c r="F62" s="12"/>
      <c r="G62" s="13"/>
      <c r="H62" s="111"/>
      <c r="I62" s="111"/>
      <c r="J62" s="111"/>
      <c r="K62" s="111"/>
      <c r="M62" s="111"/>
    </row>
    <row r="63" spans="1:18" x14ac:dyDescent="0.25">
      <c r="A63" s="1" t="s">
        <v>135</v>
      </c>
      <c r="I63" s="111"/>
      <c r="J63" s="111"/>
      <c r="K63" s="111"/>
      <c r="M63" s="111"/>
    </row>
    <row r="64" spans="1:18" x14ac:dyDescent="0.25">
      <c r="A64" s="113"/>
      <c r="I64" s="111"/>
      <c r="J64" s="111"/>
      <c r="K64" s="111"/>
      <c r="L64" s="153"/>
      <c r="M64" s="111"/>
    </row>
    <row r="65" spans="1:13" x14ac:dyDescent="0.25">
      <c r="A65" s="9" t="s">
        <v>6</v>
      </c>
      <c r="B65" s="186" t="s">
        <v>55</v>
      </c>
      <c r="C65" s="186"/>
      <c r="D65" s="186"/>
      <c r="E65" s="186"/>
      <c r="F65" s="186"/>
      <c r="G65" s="186"/>
      <c r="H65" s="186"/>
      <c r="I65" s="111"/>
      <c r="J65" s="111"/>
      <c r="K65" s="111"/>
      <c r="M65" s="111"/>
    </row>
    <row r="66" spans="1:13" ht="72.599999999999994" customHeight="1" x14ac:dyDescent="0.25">
      <c r="A66" s="141" t="s">
        <v>130</v>
      </c>
      <c r="B66" s="187"/>
      <c r="C66" s="187"/>
      <c r="D66" s="187"/>
      <c r="E66" s="187"/>
      <c r="F66" s="187"/>
      <c r="G66" s="187"/>
      <c r="H66" s="187"/>
    </row>
    <row r="67" spans="1:13" ht="36.75" customHeight="1" x14ac:dyDescent="0.25"/>
    <row r="68" spans="1:13" ht="36.75" customHeight="1" x14ac:dyDescent="0.25"/>
    <row r="69" spans="1:13" ht="36.75" customHeight="1" x14ac:dyDescent="0.25"/>
    <row r="70" spans="1:13" ht="36.75" customHeight="1" x14ac:dyDescent="0.25"/>
    <row r="71" spans="1:13" ht="36.75" customHeight="1" x14ac:dyDescent="0.25"/>
    <row r="72" spans="1:13" ht="36.75" customHeight="1" x14ac:dyDescent="0.25"/>
    <row r="73" spans="1:13" ht="36.75" customHeight="1" x14ac:dyDescent="0.25"/>
    <row r="74" spans="1:13" ht="36.75" customHeight="1" x14ac:dyDescent="0.25"/>
    <row r="75" spans="1:13" ht="36.75" customHeight="1" x14ac:dyDescent="0.25"/>
    <row r="76" spans="1:13" ht="36.75" customHeight="1" x14ac:dyDescent="0.25"/>
    <row r="77" spans="1:13" ht="36.75" customHeight="1" x14ac:dyDescent="0.25"/>
    <row r="78" spans="1:13" ht="36.75" customHeight="1" x14ac:dyDescent="0.25"/>
    <row r="79" spans="1:13" ht="36.75" customHeight="1" x14ac:dyDescent="0.25"/>
  </sheetData>
  <mergeCells count="7">
    <mergeCell ref="A11:B12"/>
    <mergeCell ref="B65:H65"/>
    <mergeCell ref="B66:H66"/>
    <mergeCell ref="C2:G2"/>
    <mergeCell ref="C3:G3"/>
    <mergeCell ref="C4:G4"/>
    <mergeCell ref="F18:J18"/>
  </mergeCells>
  <phoneticPr fontId="30" type="noConversion"/>
  <dataValidations count="2">
    <dataValidation type="list" allowBlank="1" showInputMessage="1" showErrorMessage="1" sqref="B14" xr:uid="{814B1B67-04EC-49B0-83BD-419FFB29EAAB}">
      <formula1>"Choisir ici,HT,TTC"</formula1>
    </dataValidation>
    <dataValidation type="list" allowBlank="1" showInputMessage="1" showErrorMessage="1" sqref="E21:E27 E45:E51 E29:E35 E37:E43 E53:E59" xr:uid="{B7603037-5FF6-4F58-9683-DCE7DCFC756E}">
      <formula1>"Choisir ici,OUI,NON"</formula1>
    </dataValidation>
  </dataValidations>
  <pageMargins left="0.7" right="0.7" top="0.75" bottom="0.75" header="0.3" footer="0.3"/>
  <pageSetup paperSize="9" scale="46" fitToHeight="0"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EF09B71-40FB-419A-96E2-8942FDDEC8A1}">
          <x14:formula1>
            <xm:f>'MENUS CHOIX'!$B$3:$B$14</xm:f>
          </x14:formula1>
          <xm:sqref>A20 A28 A36 A44 A52 A60</xm:sqref>
        </x14:dataValidation>
        <x14:dataValidation type="list" allowBlank="1" showInputMessage="1" showErrorMessage="1" xr:uid="{EE496B28-6CB4-4F2A-B363-19820BE4AACC}">
          <x14:formula1>
            <xm:f>'MENUS CHOIX'!$I$4:$I$8</xm:f>
          </x14:formula1>
          <xm:sqref>A45:A51 A21:A27 A29:A35 A37:A43 A53:A59</xm:sqref>
        </x14:dataValidation>
        <x14:dataValidation type="list" allowBlank="1" showInputMessage="1" showErrorMessage="1" xr:uid="{3DDE4CF2-9C39-4998-840F-8D63750809F8}">
          <x14:formula1>
            <xm:f>'MENUS CHOIX'!$B$16:$B$26</xm:f>
          </x14:formula1>
          <xm:sqref>A66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O37"/>
  <sheetViews>
    <sheetView showGridLines="0" zoomScale="70" zoomScaleNormal="70" workbookViewId="0">
      <selection activeCell="B37" sqref="B37"/>
    </sheetView>
  </sheetViews>
  <sheetFormatPr baseColWidth="10" defaultRowHeight="15" x14ac:dyDescent="0.25"/>
  <cols>
    <col min="1" max="1" width="3.5703125" customWidth="1"/>
    <col min="2" max="2" width="28.85546875" customWidth="1"/>
    <col min="3" max="7" width="21.42578125" customWidth="1"/>
    <col min="8" max="8" width="8.42578125" customWidth="1"/>
    <col min="9" max="9" width="25.7109375" style="1" customWidth="1"/>
  </cols>
  <sheetData>
    <row r="1" spans="1:15" ht="15.75" thickBot="1" x14ac:dyDescent="0.3"/>
    <row r="2" spans="1:15" x14ac:dyDescent="0.25">
      <c r="D2" s="188" t="s">
        <v>5</v>
      </c>
      <c r="E2" s="189"/>
      <c r="F2" s="189"/>
      <c r="G2" s="190"/>
      <c r="H2" s="26"/>
    </row>
    <row r="3" spans="1:15" x14ac:dyDescent="0.25">
      <c r="D3" s="191"/>
      <c r="E3" s="192"/>
      <c r="F3" s="192"/>
      <c r="G3" s="193"/>
      <c r="H3" s="15"/>
    </row>
    <row r="4" spans="1:15" ht="15.75" thickBot="1" x14ac:dyDescent="0.3">
      <c r="D4" s="194" t="s">
        <v>111</v>
      </c>
      <c r="E4" s="195"/>
      <c r="F4" s="195"/>
      <c r="G4" s="196"/>
      <c r="H4" s="26"/>
    </row>
    <row r="6" spans="1:15" s="2" customFormat="1" x14ac:dyDescent="0.25">
      <c r="B6" s="54" t="s">
        <v>118</v>
      </c>
    </row>
    <row r="7" spans="1:15" s="2" customFormat="1" x14ac:dyDescent="0.25"/>
    <row r="8" spans="1:15" s="2" customFormat="1" x14ac:dyDescent="0.25">
      <c r="B8" s="33" t="s">
        <v>0</v>
      </c>
      <c r="C8" s="68" t="str">
        <f>+DEPENSES!B8</f>
        <v>à compléter</v>
      </c>
      <c r="D8" s="68"/>
      <c r="E8" s="68"/>
      <c r="F8" s="68"/>
      <c r="G8" s="68"/>
      <c r="H8" s="68"/>
      <c r="I8" s="68"/>
      <c r="J8" s="3"/>
      <c r="K8" s="3"/>
      <c r="L8" s="3"/>
      <c r="M8" s="3"/>
      <c r="N8" s="3"/>
      <c r="O8" s="3"/>
    </row>
    <row r="9" spans="1:15" s="2" customFormat="1" x14ac:dyDescent="0.25">
      <c r="B9" s="33" t="s">
        <v>2</v>
      </c>
      <c r="C9" s="68" t="str">
        <f>DEPENSES!B9</f>
        <v>à compléter</v>
      </c>
      <c r="D9" s="68"/>
      <c r="E9" s="68"/>
      <c r="F9" s="68"/>
      <c r="G9" s="68"/>
      <c r="H9" s="68"/>
      <c r="I9" s="68"/>
      <c r="J9" s="3"/>
      <c r="K9" s="3"/>
      <c r="L9" s="3"/>
      <c r="M9" s="3"/>
      <c r="N9" s="3"/>
      <c r="O9" s="3"/>
    </row>
    <row r="10" spans="1:15" ht="26.25" x14ac:dyDescent="0.25">
      <c r="B10" s="65" t="s">
        <v>52</v>
      </c>
      <c r="C10" s="66" t="str">
        <f>+DEPENSES!B10</f>
        <v>à compléter (SUD*****)</v>
      </c>
      <c r="D10" s="66"/>
      <c r="E10" s="66"/>
      <c r="F10" s="66"/>
      <c r="G10" s="66"/>
      <c r="H10" s="66"/>
      <c r="I10" s="67"/>
    </row>
    <row r="11" spans="1:15" x14ac:dyDescent="0.25">
      <c r="A11" s="69"/>
      <c r="B11" s="202" t="s">
        <v>53</v>
      </c>
      <c r="C11" s="63" t="s">
        <v>50</v>
      </c>
      <c r="D11" s="71">
        <f>+DEPENSES!D11</f>
        <v>45658</v>
      </c>
      <c r="E11" s="70"/>
      <c r="I11"/>
    </row>
    <row r="12" spans="1:15" x14ac:dyDescent="0.25">
      <c r="A12" s="69"/>
      <c r="B12" s="202"/>
      <c r="C12" s="19" t="s">
        <v>51</v>
      </c>
      <c r="D12" s="71">
        <f>+DEPENSES!D12</f>
        <v>47483</v>
      </c>
      <c r="E12" s="70"/>
      <c r="I12"/>
    </row>
    <row r="13" spans="1:15" ht="18.75" x14ac:dyDescent="0.25">
      <c r="B13" s="201"/>
      <c r="C13" s="201"/>
      <c r="D13" s="201"/>
      <c r="E13" s="201"/>
      <c r="F13" s="201"/>
      <c r="G13" s="201"/>
      <c r="H13" s="201"/>
      <c r="I13" s="201"/>
    </row>
    <row r="14" spans="1:15" x14ac:dyDescent="0.25">
      <c r="B14" s="200" t="s">
        <v>105</v>
      </c>
      <c r="C14" s="200"/>
      <c r="D14" s="200"/>
      <c r="E14" s="200" t="s">
        <v>104</v>
      </c>
      <c r="F14" s="200"/>
      <c r="G14" s="200"/>
      <c r="H14" s="200"/>
      <c r="I14" s="200"/>
    </row>
    <row r="15" spans="1:15" ht="15.75" thickBot="1" x14ac:dyDescent="0.3"/>
    <row r="16" spans="1:15" s="22" customFormat="1" ht="39" thickBot="1" x14ac:dyDescent="0.3">
      <c r="B16" s="46" t="s">
        <v>18</v>
      </c>
      <c r="C16" s="47" t="s">
        <v>133</v>
      </c>
      <c r="D16" s="47" t="s">
        <v>132</v>
      </c>
      <c r="E16" s="47" t="s">
        <v>134</v>
      </c>
      <c r="F16" s="47" t="s">
        <v>20</v>
      </c>
      <c r="G16" s="47" t="s">
        <v>19</v>
      </c>
      <c r="H16" s="48" t="s">
        <v>31</v>
      </c>
      <c r="I16" s="49" t="s">
        <v>32</v>
      </c>
    </row>
    <row r="18" spans="2:9" ht="31.5" customHeight="1" x14ac:dyDescent="0.25">
      <c r="B18" s="50" t="s">
        <v>24</v>
      </c>
      <c r="C18" s="41" t="s">
        <v>30</v>
      </c>
      <c r="D18" s="41" t="s">
        <v>30</v>
      </c>
      <c r="E18" s="41" t="s">
        <v>30</v>
      </c>
      <c r="F18" s="41" t="s">
        <v>30</v>
      </c>
      <c r="G18" s="144">
        <f>MIN((DEPENSES!K61-SUM(G19:G28)-RESSOURCES!G32-RESSOURCES!G34),DEPENSES!K61*50%)</f>
        <v>0</v>
      </c>
      <c r="H18" s="117" t="e">
        <f>G18/G35</f>
        <v>#DIV/0!</v>
      </c>
      <c r="I18" s="10" t="str">
        <f>IF(G18&lt;=G35*50%,"","Attention le montant FSE demandé est supérieur à 50% du coût total éligible")</f>
        <v/>
      </c>
    </row>
    <row r="19" spans="2:9" ht="33.75" customHeight="1" x14ac:dyDescent="0.25">
      <c r="B19" s="51" t="s">
        <v>41</v>
      </c>
      <c r="C19" s="142" t="s">
        <v>46</v>
      </c>
      <c r="D19" s="28">
        <v>0</v>
      </c>
      <c r="E19" s="28">
        <v>0</v>
      </c>
      <c r="F19" s="27"/>
      <c r="G19" s="28">
        <v>0</v>
      </c>
      <c r="H19" s="32" t="e">
        <f>G19/G35</f>
        <v>#DIV/0!</v>
      </c>
      <c r="I19" s="10" t="str">
        <f>IF(G19&gt;0,"Joindre le courrier de demande, ou la lettre d'intention, ou l'acte attributif correspondant","")</f>
        <v/>
      </c>
    </row>
    <row r="20" spans="2:9" ht="33.75" customHeight="1" x14ac:dyDescent="0.25">
      <c r="B20" s="51" t="s">
        <v>42</v>
      </c>
      <c r="C20" s="142" t="s">
        <v>46</v>
      </c>
      <c r="D20" s="28">
        <v>0</v>
      </c>
      <c r="E20" s="28">
        <v>0</v>
      </c>
      <c r="F20" s="27"/>
      <c r="G20" s="28">
        <v>0</v>
      </c>
      <c r="H20" s="32" t="e">
        <f>G20/G35</f>
        <v>#DIV/0!</v>
      </c>
      <c r="I20" s="10" t="str">
        <f t="shared" ref="I20:I31" si="0">IF(G20&gt;0,"Joindre le courrier de demande, ou la lettre d'intention, ou l'acte attributif correspondant","")</f>
        <v/>
      </c>
    </row>
    <row r="21" spans="2:9" ht="33.75" customHeight="1" x14ac:dyDescent="0.25">
      <c r="B21" s="51" t="s">
        <v>42</v>
      </c>
      <c r="C21" s="142" t="s">
        <v>46</v>
      </c>
      <c r="D21" s="28">
        <v>0</v>
      </c>
      <c r="E21" s="28">
        <v>0</v>
      </c>
      <c r="F21" s="27"/>
      <c r="G21" s="28">
        <v>0</v>
      </c>
      <c r="H21" s="32" t="e">
        <f>G21/G35</f>
        <v>#DIV/0!</v>
      </c>
      <c r="I21" s="10" t="str">
        <f t="shared" si="0"/>
        <v/>
      </c>
    </row>
    <row r="22" spans="2:9" ht="33.75" customHeight="1" x14ac:dyDescent="0.25">
      <c r="B22" s="51" t="s">
        <v>57</v>
      </c>
      <c r="C22" s="142" t="s">
        <v>46</v>
      </c>
      <c r="D22" s="28">
        <v>0</v>
      </c>
      <c r="E22" s="28">
        <v>0</v>
      </c>
      <c r="F22" s="27"/>
      <c r="G22" s="28">
        <v>0</v>
      </c>
      <c r="H22" s="32" t="e">
        <f>G22/G35</f>
        <v>#DIV/0!</v>
      </c>
      <c r="I22" s="10" t="str">
        <f t="shared" si="0"/>
        <v/>
      </c>
    </row>
    <row r="23" spans="2:9" ht="33.75" customHeight="1" x14ac:dyDescent="0.25">
      <c r="B23" s="50" t="s">
        <v>43</v>
      </c>
      <c r="C23" s="142" t="s">
        <v>46</v>
      </c>
      <c r="D23" s="28">
        <v>0</v>
      </c>
      <c r="E23" s="28">
        <v>0</v>
      </c>
      <c r="F23" s="27"/>
      <c r="G23" s="28">
        <v>0</v>
      </c>
      <c r="H23" s="32" t="e">
        <f>G23/G35</f>
        <v>#DIV/0!</v>
      </c>
      <c r="I23" s="10" t="str">
        <f t="shared" si="0"/>
        <v/>
      </c>
    </row>
    <row r="24" spans="2:9" ht="33.75" customHeight="1" x14ac:dyDescent="0.25">
      <c r="B24" s="50" t="s">
        <v>43</v>
      </c>
      <c r="C24" s="142" t="s">
        <v>46</v>
      </c>
      <c r="D24" s="28">
        <v>0</v>
      </c>
      <c r="E24" s="28">
        <v>0</v>
      </c>
      <c r="F24" s="27"/>
      <c r="G24" s="28">
        <v>0</v>
      </c>
      <c r="H24" s="32" t="e">
        <f>G24/G35</f>
        <v>#DIV/0!</v>
      </c>
      <c r="I24" s="10" t="str">
        <f t="shared" si="0"/>
        <v/>
      </c>
    </row>
    <row r="25" spans="2:9" ht="33.75" customHeight="1" x14ac:dyDescent="0.25">
      <c r="B25" s="50" t="s">
        <v>43</v>
      </c>
      <c r="C25" s="142" t="s">
        <v>46</v>
      </c>
      <c r="D25" s="28">
        <v>0</v>
      </c>
      <c r="E25" s="28">
        <v>0</v>
      </c>
      <c r="F25" s="27"/>
      <c r="G25" s="28">
        <v>0</v>
      </c>
      <c r="H25" s="32" t="e">
        <f>G25/G35</f>
        <v>#DIV/0!</v>
      </c>
      <c r="I25" s="10" t="str">
        <f t="shared" si="0"/>
        <v/>
      </c>
    </row>
    <row r="26" spans="2:9" ht="33.75" customHeight="1" x14ac:dyDescent="0.25">
      <c r="B26" s="50" t="s">
        <v>44</v>
      </c>
      <c r="C26" s="142" t="s">
        <v>46</v>
      </c>
      <c r="D26" s="28">
        <v>0</v>
      </c>
      <c r="E26" s="28">
        <v>0</v>
      </c>
      <c r="F26" s="27"/>
      <c r="G26" s="28">
        <v>0</v>
      </c>
      <c r="H26" s="32" t="e">
        <f>G26/G35</f>
        <v>#DIV/0!</v>
      </c>
      <c r="I26" s="10" t="str">
        <f t="shared" si="0"/>
        <v/>
      </c>
    </row>
    <row r="27" spans="2:9" ht="33.75" customHeight="1" x14ac:dyDescent="0.25">
      <c r="B27" s="50" t="s">
        <v>44</v>
      </c>
      <c r="C27" s="142" t="s">
        <v>46</v>
      </c>
      <c r="D27" s="28">
        <v>0</v>
      </c>
      <c r="E27" s="28">
        <v>0</v>
      </c>
      <c r="F27" s="27"/>
      <c r="G27" s="28">
        <v>0</v>
      </c>
      <c r="H27" s="32" t="e">
        <f>G27/G35</f>
        <v>#DIV/0!</v>
      </c>
      <c r="I27" s="10" t="str">
        <f t="shared" si="0"/>
        <v/>
      </c>
    </row>
    <row r="28" spans="2:9" ht="33.75" customHeight="1" x14ac:dyDescent="0.25">
      <c r="B28" s="50" t="s">
        <v>44</v>
      </c>
      <c r="C28" s="142" t="s">
        <v>46</v>
      </c>
      <c r="D28" s="28">
        <v>0</v>
      </c>
      <c r="E28" s="28">
        <v>0</v>
      </c>
      <c r="F28" s="27"/>
      <c r="G28" s="28">
        <v>0</v>
      </c>
      <c r="H28" s="32" t="e">
        <f>G28/G35</f>
        <v>#DIV/0!</v>
      </c>
      <c r="I28" s="10" t="str">
        <f t="shared" si="0"/>
        <v/>
      </c>
    </row>
    <row r="29" spans="2:9" ht="33.75" customHeight="1" x14ac:dyDescent="0.25">
      <c r="B29" s="52" t="s">
        <v>21</v>
      </c>
      <c r="C29" s="143"/>
      <c r="D29" s="23"/>
      <c r="E29" s="23"/>
      <c r="F29" s="23"/>
      <c r="G29" s="30">
        <f>SUM(G18:G28)</f>
        <v>0</v>
      </c>
      <c r="H29" s="118" t="e">
        <f>G29/G35</f>
        <v>#DIV/0!</v>
      </c>
      <c r="I29" s="31"/>
    </row>
    <row r="30" spans="2:9" ht="33.75" customHeight="1" x14ac:dyDescent="0.25">
      <c r="B30" s="25" t="s">
        <v>29</v>
      </c>
      <c r="C30" s="142" t="s">
        <v>46</v>
      </c>
      <c r="D30" s="28">
        <v>0</v>
      </c>
      <c r="E30" s="28">
        <v>0</v>
      </c>
      <c r="F30" s="27"/>
      <c r="G30" s="28">
        <v>0</v>
      </c>
      <c r="H30" s="32" t="e">
        <f>G30/G35</f>
        <v>#DIV/0!</v>
      </c>
      <c r="I30" s="10" t="str">
        <f t="shared" si="0"/>
        <v/>
      </c>
    </row>
    <row r="31" spans="2:9" ht="33.75" customHeight="1" x14ac:dyDescent="0.25">
      <c r="B31" s="25" t="s">
        <v>29</v>
      </c>
      <c r="C31" s="142" t="s">
        <v>46</v>
      </c>
      <c r="D31" s="28">
        <v>0</v>
      </c>
      <c r="E31" s="28">
        <v>0</v>
      </c>
      <c r="F31" s="27"/>
      <c r="G31" s="28">
        <v>0</v>
      </c>
      <c r="H31" s="32" t="e">
        <f>G31/G35</f>
        <v>#DIV/0!</v>
      </c>
      <c r="I31" s="10" t="str">
        <f t="shared" si="0"/>
        <v/>
      </c>
    </row>
    <row r="32" spans="2:9" ht="33.75" customHeight="1" x14ac:dyDescent="0.25">
      <c r="B32" s="24" t="s">
        <v>22</v>
      </c>
      <c r="C32" s="23"/>
      <c r="D32" s="23"/>
      <c r="E32" s="23"/>
      <c r="F32" s="23"/>
      <c r="G32" s="30">
        <f>SUM(G30:G31)</f>
        <v>0</v>
      </c>
      <c r="H32" s="118" t="e">
        <f>G32/G35</f>
        <v>#DIV/0!</v>
      </c>
      <c r="I32" s="31"/>
    </row>
    <row r="33" spans="2:9" ht="33.75" customHeight="1" x14ac:dyDescent="0.25">
      <c r="B33" s="25" t="s">
        <v>23</v>
      </c>
      <c r="C33" s="41" t="s">
        <v>30</v>
      </c>
      <c r="D33" s="41" t="s">
        <v>30</v>
      </c>
      <c r="E33" s="41" t="s">
        <v>30</v>
      </c>
      <c r="F33" s="41" t="s">
        <v>30</v>
      </c>
      <c r="G33" s="29">
        <f>+DEPENSES!K61-RESSOURCES!G29-RESSOURCES!G32-RESSOURCES!G34</f>
        <v>0</v>
      </c>
      <c r="H33" s="32" t="e">
        <f>G33/G35</f>
        <v>#DIV/0!</v>
      </c>
      <c r="I33" s="72" t="str">
        <f>IF(G33&lt;0,"Votre autofinancement ne peut pas être inférieur à 0","")</f>
        <v/>
      </c>
    </row>
    <row r="34" spans="2:9" ht="33.75" customHeight="1" x14ac:dyDescent="0.25">
      <c r="B34" s="116" t="s">
        <v>37</v>
      </c>
      <c r="C34" s="41" t="s">
        <v>30</v>
      </c>
      <c r="D34" s="41" t="s">
        <v>30</v>
      </c>
      <c r="E34" s="41" t="s">
        <v>30</v>
      </c>
      <c r="F34" s="41" t="s">
        <v>30</v>
      </c>
      <c r="G34" s="29">
        <f>'RECETTES PREVISIONNELLES'!F26</f>
        <v>0</v>
      </c>
      <c r="H34" s="32" t="e">
        <f>G34/G35</f>
        <v>#DIV/0!</v>
      </c>
      <c r="I34" s="10" t="str">
        <f>IF(G34&gt;0,"Veuillez compléter la partie dédiée aux recettes générées","")</f>
        <v/>
      </c>
    </row>
    <row r="35" spans="2:9" ht="33.75" customHeight="1" x14ac:dyDescent="0.25">
      <c r="B35" s="24" t="s">
        <v>25</v>
      </c>
      <c r="C35" s="41" t="s">
        <v>30</v>
      </c>
      <c r="D35" s="41" t="s">
        <v>30</v>
      </c>
      <c r="E35" s="41" t="s">
        <v>30</v>
      </c>
      <c r="F35" s="41" t="s">
        <v>30</v>
      </c>
      <c r="G35" s="29">
        <f>G29+G32+G33+G34</f>
        <v>0</v>
      </c>
      <c r="H35" s="117" t="e">
        <f>H29+H32+H33+H34</f>
        <v>#DIV/0!</v>
      </c>
      <c r="I35" s="10" t="str">
        <f>IF(G35=DEPENSES!K61,"","Les dépenses et les ressources doivent être en équilibre")</f>
        <v/>
      </c>
    </row>
    <row r="37" spans="2:9" x14ac:dyDescent="0.25">
      <c r="B37" t="s">
        <v>137</v>
      </c>
    </row>
  </sheetData>
  <mergeCells count="6">
    <mergeCell ref="B14:I14"/>
    <mergeCell ref="D2:G2"/>
    <mergeCell ref="D3:G3"/>
    <mergeCell ref="D4:G4"/>
    <mergeCell ref="B13:I13"/>
    <mergeCell ref="B11:B12"/>
  </mergeCells>
  <dataValidations count="1">
    <dataValidation type="list" allowBlank="1" showInputMessage="1" showErrorMessage="1" sqref="C19:C28 C30:C31" xr:uid="{6CE0E92D-D723-4A0A-9A11-304395A27077}">
      <formula1>"Choisir ici, Non déposée,Déposée,Conventionnée,Soldée"</formula1>
    </dataValidation>
  </dataValidation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A27D-B9C2-4DAD-9C89-FC3DE3B4959E}">
  <sheetPr codeName="Feuil7">
    <pageSetUpPr fitToPage="1"/>
  </sheetPr>
  <dimension ref="A1:W32"/>
  <sheetViews>
    <sheetView showGridLines="0" topLeftCell="A13" zoomScale="91" zoomScaleNormal="91" workbookViewId="0">
      <selection activeCell="E20" sqref="E20"/>
    </sheetView>
  </sheetViews>
  <sheetFormatPr baseColWidth="10" defaultRowHeight="15" x14ac:dyDescent="0.25"/>
  <cols>
    <col min="1" max="1" width="2.42578125" customWidth="1"/>
    <col min="2" max="2" width="23.42578125" customWidth="1"/>
    <col min="3" max="3" width="17" customWidth="1"/>
    <col min="4" max="8" width="24.5703125" customWidth="1"/>
  </cols>
  <sheetData>
    <row r="1" spans="1:23" ht="15.75" thickBot="1" x14ac:dyDescent="0.3">
      <c r="J1" s="1"/>
    </row>
    <row r="2" spans="1:23" x14ac:dyDescent="0.25">
      <c r="D2" s="155" t="s">
        <v>5</v>
      </c>
      <c r="E2" s="156"/>
      <c r="F2" s="156"/>
      <c r="G2" s="157"/>
      <c r="H2" s="19"/>
      <c r="I2" s="26"/>
      <c r="J2" s="1"/>
    </row>
    <row r="3" spans="1:23" x14ac:dyDescent="0.25">
      <c r="D3" s="158"/>
      <c r="E3" s="159"/>
      <c r="F3" s="159"/>
      <c r="G3" s="160"/>
      <c r="I3" s="15"/>
      <c r="J3" s="1"/>
    </row>
    <row r="4" spans="1:23" ht="15.75" thickBot="1" x14ac:dyDescent="0.3">
      <c r="D4" s="161"/>
      <c r="E4" s="162"/>
      <c r="F4" s="162"/>
      <c r="G4" s="163"/>
      <c r="H4" s="19"/>
      <c r="I4" s="26"/>
      <c r="J4" s="1"/>
    </row>
    <row r="5" spans="1:23" x14ac:dyDescent="0.25">
      <c r="J5" s="1"/>
    </row>
    <row r="6" spans="1:23" s="2" customFormat="1" x14ac:dyDescent="0.25">
      <c r="B6" s="54" t="s">
        <v>118</v>
      </c>
    </row>
    <row r="7" spans="1:23" s="2" customFormat="1" x14ac:dyDescent="0.25"/>
    <row r="8" spans="1:23" s="2" customFormat="1" x14ac:dyDescent="0.25">
      <c r="B8" s="33" t="s">
        <v>0</v>
      </c>
      <c r="C8" s="68" t="str">
        <f>+DEPENSES!B8</f>
        <v>à compléter</v>
      </c>
      <c r="D8" s="68"/>
      <c r="E8" s="68"/>
      <c r="F8" s="68"/>
      <c r="G8" s="68"/>
      <c r="H8" s="3"/>
      <c r="I8" s="3"/>
      <c r="J8" s="3"/>
      <c r="K8" s="3"/>
      <c r="L8" s="5"/>
      <c r="M8" s="5"/>
      <c r="N8" s="5"/>
      <c r="O8" s="5"/>
      <c r="P8" s="3"/>
      <c r="Q8" s="3"/>
      <c r="R8" s="3"/>
      <c r="S8" s="3"/>
      <c r="T8" s="3"/>
      <c r="U8" s="3"/>
      <c r="V8" s="3"/>
      <c r="W8" s="3"/>
    </row>
    <row r="9" spans="1:23" s="2" customFormat="1" x14ac:dyDescent="0.25">
      <c r="B9" s="33" t="s">
        <v>2</v>
      </c>
      <c r="C9" s="68" t="str">
        <f>DEPENSES!B9</f>
        <v>à compléter</v>
      </c>
      <c r="D9" s="68"/>
      <c r="E9" s="68"/>
      <c r="F9" s="68"/>
      <c r="G9" s="68"/>
      <c r="H9" s="3"/>
      <c r="I9" s="3"/>
      <c r="J9" s="3"/>
      <c r="K9" s="3"/>
      <c r="L9" s="3"/>
      <c r="M9" s="3"/>
      <c r="N9" s="3"/>
      <c r="O9" s="3"/>
      <c r="P9" s="3"/>
      <c r="Q9" s="3"/>
      <c r="R9" s="3"/>
      <c r="S9" s="3"/>
      <c r="T9" s="3"/>
      <c r="U9" s="3"/>
      <c r="V9" s="3"/>
      <c r="W9" s="3"/>
    </row>
    <row r="10" spans="1:23" ht="52.5" x14ac:dyDescent="0.25">
      <c r="B10" s="65" t="s">
        <v>52</v>
      </c>
      <c r="C10" s="66" t="str">
        <f>+DEPENSES!B10</f>
        <v>à compléter (SUD*****)</v>
      </c>
      <c r="D10" s="66"/>
      <c r="E10" s="66"/>
      <c r="F10" s="66"/>
      <c r="G10" s="66"/>
      <c r="H10" s="14"/>
      <c r="I10" s="14"/>
      <c r="J10" s="78"/>
    </row>
    <row r="11" spans="1:23" x14ac:dyDescent="0.25">
      <c r="A11" s="69"/>
      <c r="B11" s="202" t="s">
        <v>53</v>
      </c>
      <c r="C11" s="63" t="s">
        <v>50</v>
      </c>
      <c r="D11" s="71">
        <f>+DEPENSES!D11</f>
        <v>45658</v>
      </c>
      <c r="E11" s="70"/>
    </row>
    <row r="12" spans="1:23" x14ac:dyDescent="0.25">
      <c r="A12" s="69"/>
      <c r="B12" s="202"/>
      <c r="C12" s="19" t="s">
        <v>51</v>
      </c>
      <c r="D12" s="71">
        <f>+DEPENSES!D12</f>
        <v>47483</v>
      </c>
      <c r="E12" s="70"/>
    </row>
    <row r="13" spans="1:23" ht="15.75" thickBot="1" x14ac:dyDescent="0.3"/>
    <row r="14" spans="1:23" ht="21.75" thickBot="1" x14ac:dyDescent="0.3">
      <c r="B14" s="203" t="s">
        <v>76</v>
      </c>
      <c r="C14" s="204"/>
      <c r="D14" s="204"/>
      <c r="E14" s="204"/>
      <c r="F14" s="204"/>
      <c r="G14" s="205"/>
    </row>
    <row r="15" spans="1:23" x14ac:dyDescent="0.25">
      <c r="B15" s="76"/>
      <c r="C15" s="42"/>
      <c r="D15" s="42"/>
      <c r="E15" s="42"/>
      <c r="F15" s="42"/>
      <c r="G15" s="42"/>
    </row>
    <row r="16" spans="1:23" x14ac:dyDescent="0.25">
      <c r="B16" s="42"/>
      <c r="C16" s="42"/>
      <c r="D16" s="42"/>
      <c r="E16" s="42"/>
      <c r="F16" s="42"/>
      <c r="G16" s="42"/>
    </row>
    <row r="17" spans="2:7" ht="30" customHeight="1" x14ac:dyDescent="0.3">
      <c r="B17" s="89"/>
      <c r="C17" s="94" t="s">
        <v>73</v>
      </c>
      <c r="D17" s="94" t="s">
        <v>58</v>
      </c>
      <c r="E17" s="94" t="s">
        <v>74</v>
      </c>
      <c r="F17" s="94" t="s">
        <v>75</v>
      </c>
      <c r="G17" s="77"/>
    </row>
    <row r="18" spans="2:7" ht="45" x14ac:dyDescent="0.3">
      <c r="B18" s="86"/>
      <c r="C18" s="79" t="s">
        <v>59</v>
      </c>
      <c r="D18" s="95"/>
      <c r="E18" s="96"/>
      <c r="F18" s="80">
        <f>D18-E18</f>
        <v>0</v>
      </c>
      <c r="G18" s="77"/>
    </row>
    <row r="19" spans="2:7" ht="45" x14ac:dyDescent="0.3">
      <c r="B19" s="87"/>
      <c r="C19" s="81" t="s">
        <v>60</v>
      </c>
      <c r="D19" s="96"/>
      <c r="E19" s="96"/>
      <c r="F19" s="80">
        <f t="shared" ref="F19:F25" si="0">D19-E19</f>
        <v>0</v>
      </c>
      <c r="G19" s="77"/>
    </row>
    <row r="20" spans="2:7" ht="45" x14ac:dyDescent="0.3">
      <c r="B20" s="87"/>
      <c r="C20" s="81" t="s">
        <v>61</v>
      </c>
      <c r="D20" s="96"/>
      <c r="E20" s="96"/>
      <c r="F20" s="80">
        <f t="shared" si="0"/>
        <v>0</v>
      </c>
      <c r="G20" s="77"/>
    </row>
    <row r="21" spans="2:7" ht="30" x14ac:dyDescent="0.3">
      <c r="B21" s="87"/>
      <c r="C21" s="82" t="s">
        <v>62</v>
      </c>
      <c r="D21" s="96"/>
      <c r="E21" s="96"/>
      <c r="F21" s="83">
        <f t="shared" si="0"/>
        <v>0</v>
      </c>
      <c r="G21" s="77"/>
    </row>
    <row r="22" spans="2:7" ht="30" x14ac:dyDescent="0.3">
      <c r="B22" s="87"/>
      <c r="C22" s="82" t="s">
        <v>63</v>
      </c>
      <c r="D22" s="96"/>
      <c r="E22" s="96"/>
      <c r="F22" s="83">
        <f t="shared" si="0"/>
        <v>0</v>
      </c>
      <c r="G22" s="77"/>
    </row>
    <row r="23" spans="2:7" ht="30" x14ac:dyDescent="0.3">
      <c r="B23" s="87"/>
      <c r="C23" s="82" t="s">
        <v>64</v>
      </c>
      <c r="D23" s="96"/>
      <c r="E23" s="96"/>
      <c r="F23" s="83">
        <f t="shared" si="0"/>
        <v>0</v>
      </c>
      <c r="G23" s="77"/>
    </row>
    <row r="24" spans="2:7" ht="30" x14ac:dyDescent="0.3">
      <c r="B24" s="87"/>
      <c r="C24" s="82" t="s">
        <v>65</v>
      </c>
      <c r="D24" s="96"/>
      <c r="E24" s="96"/>
      <c r="F24" s="83">
        <f t="shared" si="0"/>
        <v>0</v>
      </c>
      <c r="G24" s="77"/>
    </row>
    <row r="25" spans="2:7" ht="30" x14ac:dyDescent="0.3">
      <c r="B25" s="87"/>
      <c r="C25" s="82" t="s">
        <v>66</v>
      </c>
      <c r="D25" s="97"/>
      <c r="E25" s="97"/>
      <c r="F25" s="83">
        <f t="shared" si="0"/>
        <v>0</v>
      </c>
      <c r="G25" s="77"/>
    </row>
    <row r="26" spans="2:7" ht="18.75" x14ac:dyDescent="0.3">
      <c r="B26" s="88"/>
      <c r="C26" s="84" t="s">
        <v>67</v>
      </c>
      <c r="D26" s="85">
        <f>SUM(D18:D25)</f>
        <v>0</v>
      </c>
      <c r="E26" s="85">
        <f t="shared" ref="E26:F26" si="1">SUM(E18:E25)</f>
        <v>0</v>
      </c>
      <c r="F26" s="85">
        <f t="shared" si="1"/>
        <v>0</v>
      </c>
      <c r="G26" s="77"/>
    </row>
    <row r="27" spans="2:7" x14ac:dyDescent="0.25">
      <c r="B27" s="42"/>
      <c r="C27" s="42"/>
      <c r="D27" s="42"/>
      <c r="E27" s="42"/>
      <c r="F27" s="42"/>
      <c r="G27" s="42"/>
    </row>
    <row r="28" spans="2:7" ht="9.6" customHeight="1" x14ac:dyDescent="0.25">
      <c r="B28" s="90" t="s">
        <v>68</v>
      </c>
      <c r="C28" s="42"/>
      <c r="D28" s="42"/>
      <c r="E28" s="42"/>
    </row>
    <row r="29" spans="2:7" ht="9.6" customHeight="1" x14ac:dyDescent="0.25">
      <c r="B29" s="90" t="s">
        <v>69</v>
      </c>
      <c r="C29" s="42"/>
      <c r="D29" s="42"/>
      <c r="E29" s="42"/>
    </row>
    <row r="30" spans="2:7" ht="9.6" customHeight="1" x14ac:dyDescent="0.25">
      <c r="B30" s="90" t="s">
        <v>70</v>
      </c>
      <c r="C30" s="42"/>
      <c r="D30" s="42"/>
      <c r="E30" s="42"/>
    </row>
    <row r="31" spans="2:7" ht="9.6" customHeight="1" x14ac:dyDescent="0.3">
      <c r="B31" s="90" t="s">
        <v>71</v>
      </c>
      <c r="C31" s="42"/>
      <c r="D31" s="42"/>
      <c r="F31" s="91"/>
      <c r="G31" s="92"/>
    </row>
    <row r="32" spans="2:7" ht="9.6" customHeight="1" x14ac:dyDescent="0.3">
      <c r="B32" s="90" t="s">
        <v>72</v>
      </c>
      <c r="C32" s="42"/>
      <c r="D32" s="42"/>
      <c r="E32" s="77"/>
      <c r="F32" s="93"/>
      <c r="G32" s="93"/>
    </row>
  </sheetData>
  <mergeCells count="3">
    <mergeCell ref="B11:B12"/>
    <mergeCell ref="B14:G14"/>
    <mergeCell ref="D2:G4"/>
  </mergeCells>
  <pageMargins left="0.7" right="0.7" top="0.75" bottom="0.75" header="0.3" footer="0.3"/>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4"/>
  <sheetViews>
    <sheetView showGridLines="0" tabSelected="1" topLeftCell="A10" workbookViewId="0">
      <selection activeCell="B18" sqref="B18:C18"/>
    </sheetView>
  </sheetViews>
  <sheetFormatPr baseColWidth="10" defaultRowHeight="15" x14ac:dyDescent="0.25"/>
  <cols>
    <col min="1" max="1" width="4" customWidth="1"/>
    <col min="2" max="2" width="37.5703125" customWidth="1"/>
    <col min="3" max="3" width="22.140625" customWidth="1"/>
    <col min="4" max="4" width="37" customWidth="1"/>
    <col min="5" max="10" width="22.140625" customWidth="1"/>
  </cols>
  <sheetData>
    <row r="1" spans="2:23" ht="15.75" customHeight="1" thickBot="1" x14ac:dyDescent="0.3">
      <c r="H1" s="166" t="s">
        <v>83</v>
      </c>
      <c r="I1" s="167"/>
      <c r="J1" s="167"/>
      <c r="K1" s="167"/>
      <c r="L1" s="167"/>
      <c r="M1" s="167"/>
      <c r="N1" s="167"/>
      <c r="O1" s="167"/>
      <c r="P1" s="167"/>
      <c r="Q1" s="168"/>
    </row>
    <row r="2" spans="2:23" ht="15" customHeight="1" x14ac:dyDescent="0.25">
      <c r="C2" s="155" t="s">
        <v>36</v>
      </c>
      <c r="D2" s="156"/>
      <c r="E2" s="157"/>
      <c r="F2" s="19"/>
      <c r="G2" s="19"/>
      <c r="H2" s="169"/>
      <c r="I2" s="170"/>
      <c r="J2" s="170"/>
      <c r="K2" s="170"/>
      <c r="L2" s="170"/>
      <c r="M2" s="170"/>
      <c r="N2" s="170"/>
      <c r="O2" s="170"/>
      <c r="P2" s="170"/>
      <c r="Q2" s="171"/>
    </row>
    <row r="3" spans="2:23" x14ac:dyDescent="0.25">
      <c r="C3" s="158"/>
      <c r="D3" s="159"/>
      <c r="E3" s="160"/>
      <c r="H3" s="101" t="s">
        <v>80</v>
      </c>
      <c r="I3" s="102"/>
      <c r="J3" s="42" t="s">
        <v>81</v>
      </c>
      <c r="K3" s="42"/>
      <c r="L3" s="42"/>
      <c r="M3" s="42"/>
      <c r="N3" s="42"/>
      <c r="O3" s="42"/>
      <c r="P3" s="42"/>
      <c r="Q3" s="103"/>
    </row>
    <row r="4" spans="2:23" ht="15.75" thickBot="1" x14ac:dyDescent="0.3">
      <c r="C4" s="161"/>
      <c r="D4" s="162"/>
      <c r="E4" s="163"/>
      <c r="F4" s="19"/>
      <c r="G4" s="19"/>
      <c r="H4" s="101" t="s">
        <v>80</v>
      </c>
      <c r="I4" s="104"/>
      <c r="J4" s="42" t="s">
        <v>94</v>
      </c>
      <c r="K4" s="42"/>
      <c r="L4" s="42"/>
      <c r="M4" s="42"/>
      <c r="N4" s="42"/>
      <c r="O4" s="42"/>
      <c r="P4" s="42"/>
      <c r="Q4" s="103"/>
    </row>
    <row r="5" spans="2:23" x14ac:dyDescent="0.25">
      <c r="H5" s="101" t="s">
        <v>80</v>
      </c>
      <c r="I5" s="105"/>
      <c r="J5" s="42" t="s">
        <v>82</v>
      </c>
      <c r="K5" s="42"/>
      <c r="L5" s="42"/>
      <c r="M5" s="42"/>
      <c r="N5" s="42"/>
      <c r="O5" s="42"/>
      <c r="P5" s="42"/>
      <c r="Q5" s="103"/>
    </row>
    <row r="6" spans="2:23" s="53" customFormat="1" ht="12.75" x14ac:dyDescent="0.2">
      <c r="B6" s="54" t="s">
        <v>118</v>
      </c>
      <c r="H6" s="101"/>
      <c r="I6" s="42"/>
      <c r="J6" s="42"/>
      <c r="K6" s="42"/>
      <c r="L6" s="42"/>
      <c r="M6" s="42"/>
      <c r="N6" s="42"/>
      <c r="O6" s="42"/>
      <c r="P6" s="42"/>
      <c r="Q6" s="103"/>
    </row>
    <row r="7" spans="2:23" s="2" customFormat="1" ht="15.75" thickBot="1" x14ac:dyDescent="0.3">
      <c r="H7" s="98"/>
      <c r="I7" s="99"/>
      <c r="J7" s="99"/>
      <c r="K7" s="99"/>
      <c r="L7" s="99"/>
      <c r="M7" s="99"/>
      <c r="N7" s="99"/>
      <c r="O7" s="99"/>
      <c r="P7" s="99"/>
      <c r="Q7" s="100"/>
    </row>
    <row r="8" spans="2:23" s="2" customFormat="1" x14ac:dyDescent="0.25">
      <c r="B8" s="3" t="s">
        <v>0</v>
      </c>
      <c r="C8" s="6" t="str">
        <f>+DEPENSES!B8</f>
        <v>à compléter</v>
      </c>
      <c r="D8" s="6"/>
      <c r="E8" s="6"/>
      <c r="F8" s="3"/>
      <c r="G8" s="3"/>
      <c r="H8" s="3"/>
      <c r="I8" s="3"/>
      <c r="J8" s="3"/>
      <c r="K8" s="3"/>
      <c r="L8" s="3"/>
      <c r="M8" s="3"/>
      <c r="N8" s="3"/>
      <c r="O8" s="3"/>
      <c r="P8" s="3"/>
      <c r="Q8" s="3"/>
      <c r="R8" s="3"/>
      <c r="S8" s="3"/>
      <c r="T8" s="3"/>
      <c r="U8" s="3"/>
      <c r="V8" s="3"/>
      <c r="W8" s="3"/>
    </row>
    <row r="9" spans="2:23" s="2" customFormat="1" x14ac:dyDescent="0.25">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25">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25">
      <c r="B11" s="3" t="str">
        <f>+DEPENSES!A14</f>
        <v xml:space="preserve">Le projet est déclaré </v>
      </c>
      <c r="C11" s="6" t="str">
        <f>+DEPENSES!B14</f>
        <v>Choisir ici</v>
      </c>
      <c r="D11" s="6"/>
      <c r="E11" s="6"/>
      <c r="F11" s="3"/>
      <c r="G11" s="3"/>
      <c r="H11"/>
      <c r="I11"/>
      <c r="J11" s="1"/>
      <c r="K11"/>
      <c r="L11"/>
      <c r="M11"/>
      <c r="N11"/>
      <c r="O11"/>
      <c r="P11"/>
      <c r="Q11"/>
      <c r="R11" s="3"/>
      <c r="S11" s="3"/>
      <c r="T11" s="3"/>
      <c r="U11" s="3"/>
      <c r="V11" s="3"/>
      <c r="W11" s="3"/>
    </row>
    <row r="12" spans="2:23" ht="18.75" x14ac:dyDescent="0.25">
      <c r="H12" s="21"/>
      <c r="I12" s="21"/>
      <c r="J12" s="21"/>
      <c r="K12" s="21"/>
    </row>
    <row r="13" spans="2:23" ht="18.75" x14ac:dyDescent="0.25">
      <c r="B13" s="201" t="s">
        <v>17</v>
      </c>
      <c r="C13" s="201"/>
      <c r="D13" s="201"/>
      <c r="E13" s="201"/>
      <c r="F13" s="21"/>
      <c r="G13" s="21"/>
      <c r="H13" s="20"/>
      <c r="I13" s="20"/>
      <c r="J13" s="20"/>
      <c r="K13" s="20"/>
    </row>
    <row r="14" spans="2:23" ht="18.75" x14ac:dyDescent="0.25">
      <c r="B14" s="20"/>
      <c r="C14" s="20"/>
      <c r="D14" s="20"/>
      <c r="E14" s="20"/>
      <c r="F14" s="20"/>
      <c r="G14" s="20"/>
    </row>
    <row r="15" spans="2:23" x14ac:dyDescent="0.25">
      <c r="B15" s="62" t="s">
        <v>47</v>
      </c>
    </row>
    <row r="16" spans="2:23" ht="15.75" thickBot="1" x14ac:dyDescent="0.3"/>
    <row r="17" spans="2:7" ht="30.75" thickBot="1" x14ac:dyDescent="0.3">
      <c r="B17" s="16" t="s">
        <v>35</v>
      </c>
      <c r="C17" s="17" t="s">
        <v>9</v>
      </c>
      <c r="D17" s="17" t="s">
        <v>34</v>
      </c>
      <c r="E17" s="18" t="s">
        <v>9</v>
      </c>
    </row>
    <row r="18" spans="2:7" ht="28.5" customHeight="1" x14ac:dyDescent="0.25">
      <c r="B18" s="108"/>
      <c r="C18" s="109"/>
      <c r="D18" s="59" t="s">
        <v>24</v>
      </c>
      <c r="E18" s="36">
        <f>+RESSOURCES!G18</f>
        <v>0</v>
      </c>
      <c r="G18" s="114"/>
    </row>
    <row r="19" spans="2:7" ht="28.5" customHeight="1" x14ac:dyDescent="0.25">
      <c r="B19" s="58" t="str">
        <f>DEPENSES!A20</f>
        <v>Choisir ici la catégorie de dépenses autorisées par l'AAP</v>
      </c>
      <c r="C19" s="29">
        <f>DEPENSES!K20</f>
        <v>0</v>
      </c>
      <c r="D19" s="60" t="s">
        <v>26</v>
      </c>
      <c r="E19" s="29">
        <f>+RESSOURCES!G19+RESSOURCES!G20+RESSOURCES!G21</f>
        <v>0</v>
      </c>
      <c r="G19" s="115"/>
    </row>
    <row r="20" spans="2:7" ht="28.5" customHeight="1" x14ac:dyDescent="0.25">
      <c r="B20" s="58" t="str">
        <f>DEPENSES!A28</f>
        <v>Choisir ici la catégorie de dépenses autorisées par l'AAP</v>
      </c>
      <c r="C20" s="29">
        <f>DEPENSES!K28</f>
        <v>0</v>
      </c>
      <c r="D20" s="61" t="s">
        <v>57</v>
      </c>
      <c r="E20" s="29">
        <f>+RESSOURCES!G22</f>
        <v>0</v>
      </c>
    </row>
    <row r="21" spans="2:7" ht="28.5" customHeight="1" x14ac:dyDescent="0.25">
      <c r="B21" s="58" t="str">
        <f>DEPENSES!A36</f>
        <v>Choisir ici la catégorie de dépenses autorisées par l'AAP</v>
      </c>
      <c r="C21" s="29">
        <f>DEPENSES!K36</f>
        <v>0</v>
      </c>
      <c r="D21" s="61" t="s">
        <v>27</v>
      </c>
      <c r="E21" s="29">
        <f>+RESSOURCES!G23+RESSOURCES!G24+RESSOURCES!G25</f>
        <v>0</v>
      </c>
    </row>
    <row r="22" spans="2:7" ht="28.5" customHeight="1" x14ac:dyDescent="0.25">
      <c r="B22" s="58" t="str">
        <f>DEPENSES!A44</f>
        <v>Choisir ici la catégorie de dépenses autorisées par l'AAP</v>
      </c>
      <c r="C22" s="29">
        <f>DEPENSES!K44</f>
        <v>0</v>
      </c>
      <c r="D22" s="61" t="s">
        <v>28</v>
      </c>
      <c r="E22" s="29">
        <f>+RESSOURCES!G26+RESSOURCES!G27+RESSOURCES!G28</f>
        <v>0</v>
      </c>
    </row>
    <row r="23" spans="2:7" ht="28.5" customHeight="1" x14ac:dyDescent="0.25">
      <c r="B23" s="58" t="str">
        <f>DEPENSES!A52</f>
        <v>Choisir ici la catégorie de dépenses autorisées par l'AAP</v>
      </c>
      <c r="C23" s="29">
        <f>DEPENSES!K52</f>
        <v>0</v>
      </c>
      <c r="D23" s="24" t="s">
        <v>21</v>
      </c>
      <c r="E23" s="29">
        <f>+RESSOURCES!G29</f>
        <v>0</v>
      </c>
    </row>
    <row r="24" spans="2:7" ht="28.5" customHeight="1" x14ac:dyDescent="0.25">
      <c r="B24" s="110" t="str">
        <f>DEPENSES!A60</f>
        <v>FRAIS DE PERSONNEL DIRECTS AU TAUX PLAFONNE A 20% DES COÛTS DIRECTS</v>
      </c>
      <c r="C24" s="29">
        <f>DEPENSES!K60</f>
        <v>0</v>
      </c>
      <c r="D24" s="61" t="s">
        <v>29</v>
      </c>
      <c r="E24" s="29">
        <f>+RESSOURCES!G30+RESSOURCES!G31</f>
        <v>0</v>
      </c>
    </row>
    <row r="25" spans="2:7" ht="28.5" customHeight="1" x14ac:dyDescent="0.25">
      <c r="B25" s="108"/>
      <c r="C25" s="109"/>
      <c r="D25" s="24" t="s">
        <v>22</v>
      </c>
      <c r="E25" s="29">
        <f>+RESSOURCES!G32</f>
        <v>0</v>
      </c>
    </row>
    <row r="26" spans="2:7" ht="28.5" customHeight="1" x14ac:dyDescent="0.25">
      <c r="B26" s="108"/>
      <c r="C26" s="109"/>
      <c r="D26" s="61" t="s">
        <v>23</v>
      </c>
      <c r="E26" s="29">
        <f>+RESSOURCES!G33</f>
        <v>0</v>
      </c>
    </row>
    <row r="27" spans="2:7" ht="28.5" customHeight="1" thickBot="1" x14ac:dyDescent="0.3">
      <c r="B27" s="108"/>
      <c r="C27" s="109"/>
      <c r="D27" s="60" t="s">
        <v>37</v>
      </c>
      <c r="E27" s="29">
        <f>+RESSOURCES!G34</f>
        <v>0</v>
      </c>
    </row>
    <row r="28" spans="2:7" ht="28.5" customHeight="1" thickBot="1" x14ac:dyDescent="0.3">
      <c r="B28" s="37" t="s">
        <v>33</v>
      </c>
      <c r="C28" s="38">
        <f>DEPENSES!K61</f>
        <v>0</v>
      </c>
      <c r="D28" s="39" t="s">
        <v>25</v>
      </c>
      <c r="E28" s="40">
        <f>+RESSOURCES!G35</f>
        <v>0</v>
      </c>
    </row>
    <row r="29" spans="2:7" ht="28.5" customHeight="1" x14ac:dyDescent="0.25">
      <c r="D29" s="33"/>
    </row>
    <row r="30" spans="2:7" x14ac:dyDescent="0.25">
      <c r="B30" s="43"/>
      <c r="D30" s="44" t="str">
        <f>IF(C28=E28,"Votre plan de financement est équilibré","ATTENTION Votre plan de financement doit être corrigé car il présente une différence entre dépenses et ressources de ")</f>
        <v>Votre plan de financement est équilibré</v>
      </c>
      <c r="E30" s="45">
        <f>+C28-E28</f>
        <v>0</v>
      </c>
    </row>
    <row r="31" spans="2:7" x14ac:dyDescent="0.25">
      <c r="D31" s="33"/>
    </row>
    <row r="32" spans="2:7" x14ac:dyDescent="0.25">
      <c r="D32" s="3"/>
    </row>
    <row r="33" spans="4:4" x14ac:dyDescent="0.25">
      <c r="D33" s="35"/>
    </row>
    <row r="34" spans="4:4" x14ac:dyDescent="0.25">
      <c r="D34" s="34" t="s">
        <v>25</v>
      </c>
    </row>
  </sheetData>
  <mergeCells count="3">
    <mergeCell ref="B13:E13"/>
    <mergeCell ref="C2:E4"/>
    <mergeCell ref="H1:Q2"/>
  </mergeCells>
  <pageMargins left="0.7" right="0.7" top="0.75" bottom="0.75" header="0.3" footer="0.3"/>
  <pageSetup paperSize="9" scale="73"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tabColor theme="0" tint="-0.499984740745262"/>
    <pageSetUpPr fitToPage="1"/>
  </sheetPr>
  <dimension ref="B1:M28"/>
  <sheetViews>
    <sheetView workbookViewId="0">
      <selection activeCell="A15" sqref="A15:XFD15"/>
    </sheetView>
  </sheetViews>
  <sheetFormatPr baseColWidth="10" defaultRowHeight="15" x14ac:dyDescent="0.25"/>
  <sheetData>
    <row r="1" spans="2:13" x14ac:dyDescent="0.25">
      <c r="B1" s="137" t="s">
        <v>129</v>
      </c>
      <c r="C1" s="137"/>
      <c r="D1" s="137"/>
    </row>
    <row r="3" spans="2:13" x14ac:dyDescent="0.25">
      <c r="B3" t="s">
        <v>45</v>
      </c>
      <c r="M3" s="136"/>
    </row>
    <row r="4" spans="2:13" x14ac:dyDescent="0.25">
      <c r="B4" s="55" t="s">
        <v>112</v>
      </c>
      <c r="I4" t="s">
        <v>100</v>
      </c>
      <c r="M4" s="136"/>
    </row>
    <row r="5" spans="2:13" x14ac:dyDescent="0.25">
      <c r="B5" s="56" t="s">
        <v>113</v>
      </c>
      <c r="I5" t="s">
        <v>97</v>
      </c>
      <c r="M5" s="136"/>
    </row>
    <row r="6" spans="2:13" x14ac:dyDescent="0.25">
      <c r="B6" s="56" t="s">
        <v>13</v>
      </c>
      <c r="I6" t="s">
        <v>98</v>
      </c>
      <c r="M6" s="136"/>
    </row>
    <row r="7" spans="2:13" x14ac:dyDescent="0.25">
      <c r="B7" s="56" t="s">
        <v>14</v>
      </c>
      <c r="I7" t="s">
        <v>101</v>
      </c>
      <c r="M7" s="136"/>
    </row>
    <row r="8" spans="2:13" x14ac:dyDescent="0.25">
      <c r="B8" s="56" t="s">
        <v>39</v>
      </c>
      <c r="I8" t="s">
        <v>99</v>
      </c>
      <c r="M8" s="136"/>
    </row>
    <row r="9" spans="2:13" x14ac:dyDescent="0.25">
      <c r="B9" s="56" t="s">
        <v>38</v>
      </c>
      <c r="M9" s="136"/>
    </row>
    <row r="10" spans="2:13" x14ac:dyDescent="0.25">
      <c r="B10" s="55" t="s">
        <v>114</v>
      </c>
      <c r="M10" s="136"/>
    </row>
    <row r="11" spans="2:13" x14ac:dyDescent="0.25">
      <c r="B11" s="56" t="s">
        <v>115</v>
      </c>
      <c r="M11" s="136"/>
    </row>
    <row r="12" spans="2:13" x14ac:dyDescent="0.25">
      <c r="B12" s="55" t="s">
        <v>116</v>
      </c>
      <c r="M12" s="136"/>
    </row>
    <row r="13" spans="2:13" x14ac:dyDescent="0.25">
      <c r="B13" s="56" t="s">
        <v>117</v>
      </c>
      <c r="M13" s="136"/>
    </row>
    <row r="14" spans="2:13" x14ac:dyDescent="0.25">
      <c r="B14" s="55" t="s">
        <v>96</v>
      </c>
      <c r="M14" s="136"/>
    </row>
    <row r="15" spans="2:13" x14ac:dyDescent="0.25">
      <c r="M15" s="136"/>
    </row>
    <row r="16" spans="2:13" x14ac:dyDescent="0.25">
      <c r="B16" t="s">
        <v>48</v>
      </c>
      <c r="M16" s="136"/>
    </row>
    <row r="17" spans="2:13" x14ac:dyDescent="0.25">
      <c r="B17" s="55" t="s">
        <v>130</v>
      </c>
      <c r="M17" s="136"/>
    </row>
    <row r="18" spans="2:13" x14ac:dyDescent="0.25">
      <c r="B18" s="56" t="s">
        <v>11</v>
      </c>
      <c r="M18" s="136"/>
    </row>
    <row r="19" spans="2:13" x14ac:dyDescent="0.25">
      <c r="B19" s="57" t="s">
        <v>40</v>
      </c>
      <c r="M19" s="136"/>
    </row>
    <row r="20" spans="2:13" x14ac:dyDescent="0.25">
      <c r="B20" s="56" t="s">
        <v>12</v>
      </c>
      <c r="M20" s="136"/>
    </row>
    <row r="21" spans="2:13" x14ac:dyDescent="0.25">
      <c r="B21" s="56" t="s">
        <v>13</v>
      </c>
      <c r="M21" s="136"/>
    </row>
    <row r="22" spans="2:13" x14ac:dyDescent="0.25">
      <c r="B22" s="56" t="s">
        <v>14</v>
      </c>
      <c r="M22" s="136"/>
    </row>
    <row r="23" spans="2:13" x14ac:dyDescent="0.25">
      <c r="B23" s="56" t="s">
        <v>39</v>
      </c>
      <c r="M23" s="136"/>
    </row>
    <row r="24" spans="2:13" x14ac:dyDescent="0.25">
      <c r="B24" s="56" t="s">
        <v>38</v>
      </c>
      <c r="M24" s="136"/>
    </row>
    <row r="25" spans="2:13" x14ac:dyDescent="0.25">
      <c r="B25" s="56" t="s">
        <v>15</v>
      </c>
      <c r="M25" s="136"/>
    </row>
    <row r="26" spans="2:13" x14ac:dyDescent="0.25">
      <c r="B26" s="56" t="s">
        <v>131</v>
      </c>
      <c r="M26" s="136"/>
    </row>
    <row r="27" spans="2:13" x14ac:dyDescent="0.25">
      <c r="B27" s="56" t="s">
        <v>103</v>
      </c>
      <c r="M27" s="136"/>
    </row>
    <row r="28" spans="2:13" x14ac:dyDescent="0.25">
      <c r="M28" s="136"/>
    </row>
  </sheetData>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NOTICE</vt:lpstr>
      <vt:lpstr>DEPENSES</vt:lpstr>
      <vt:lpstr>RESSOURCES</vt:lpstr>
      <vt:lpstr>RECETTES PREVISIONNELLES</vt:lpstr>
      <vt:lpstr>SYNTHESE_SYNERGIE</vt:lpstr>
      <vt:lpstr>MENUS CHOIX</vt:lpstr>
      <vt:lpstr>DEPENSES!Zone_d_impression</vt:lpstr>
      <vt:lpstr>RESSOURCES!Zone_d_impression</vt:lpstr>
      <vt:lpstr>SYNTHESE_SYNERGIE!Zone_d_impression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PETIARD Christine</cp:lastModifiedBy>
  <cp:lastPrinted>2024-08-06T16:30:28Z</cp:lastPrinted>
  <dcterms:created xsi:type="dcterms:W3CDTF">2022-03-09T08:05:15Z</dcterms:created>
  <dcterms:modified xsi:type="dcterms:W3CDTF">2024-10-03T08:45:46Z</dcterms:modified>
</cp:coreProperties>
</file>